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istriktssenteret.sharepoint.com/sites/Distriktssenteret/Shared Documents/Merkur/01 Støtteordningane/Strømstøtte 2022/"/>
    </mc:Choice>
  </mc:AlternateContent>
  <xr:revisionPtr revIDLastSave="295" documentId="8_{FE56180C-99A3-41F2-9364-C1E8923CDD32}" xr6:coauthVersionLast="47" xr6:coauthVersionMax="47" xr10:uidLastSave="{65D587B8-0F21-4232-B77F-7F93EF8B37F7}"/>
  <bookViews>
    <workbookView xWindow="-96" yWindow="-96" windowWidth="23232" windowHeight="12432" tabRatio="728" firstSheet="1" activeTab="1" xr2:uid="{F4DC92E3-A879-4746-B69E-865F2BFED875}"/>
  </bookViews>
  <sheets>
    <sheet name="Veiledning til kartlegging" sheetId="5" state="hidden" r:id="rId1"/>
    <sheet name="Energikartlegging" sheetId="2" r:id="rId2"/>
    <sheet name="Omregningstabell" sheetId="8" r:id="rId3"/>
    <sheet name="MAL-Kartlegging_menyer" sheetId="4" state="hidden" r:id="rId4"/>
    <sheet name="MAL - kartlegging_veiledning" sheetId="1"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0" i="2" l="1"/>
  <c r="G49" i="2"/>
  <c r="G48" i="2"/>
  <c r="G47" i="2"/>
  <c r="G46" i="2"/>
  <c r="G45" i="2"/>
  <c r="G44" i="2"/>
  <c r="G43" i="2"/>
  <c r="G42" i="2"/>
  <c r="G37" i="2"/>
  <c r="G36" i="2"/>
  <c r="G35" i="2"/>
  <c r="G34" i="2"/>
  <c r="G33" i="2"/>
  <c r="G32" i="2"/>
  <c r="G31" i="2"/>
  <c r="G30" i="2"/>
  <c r="G29" i="2"/>
  <c r="E23" i="2"/>
  <c r="G22" i="2" l="1"/>
  <c r="D23" i="2"/>
  <c r="F22" i="2" s="1"/>
  <c r="G18" i="2"/>
  <c r="C11" i="8" l="1"/>
  <c r="G21" i="2" l="1"/>
  <c r="G20" i="2"/>
  <c r="G19" i="2"/>
  <c r="U50" i="1"/>
  <c r="B21" i="1"/>
  <c r="B20" i="1"/>
  <c r="B19" i="1"/>
  <c r="B18" i="1"/>
  <c r="B17" i="1"/>
  <c r="B16" i="1"/>
  <c r="B15" i="1"/>
  <c r="B14" i="1"/>
  <c r="F18" i="2" l="1"/>
  <c r="F20" i="2"/>
  <c r="F23" i="2"/>
  <c r="G23" i="2"/>
  <c r="F19" i="2"/>
  <c r="F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Peter Amundal</author>
  </authors>
  <commentList>
    <comment ref="C17" authorId="0" shapeId="0" xr:uid="{7A102C21-E08B-4A44-8A6B-95D371F41131}">
      <text>
        <r>
          <rPr>
            <sz val="9"/>
            <color rgb="FF000000"/>
            <rFont val="Tahoma"/>
            <family val="2"/>
          </rPr>
          <t>Energibærer er den formen som energien blir tilført. Det kan for eksempel være elektrisitet, fjernvarme, gass etc.</t>
        </r>
      </text>
    </comment>
    <comment ref="G17" authorId="0" shapeId="0" xr:uid="{D18597C6-0E83-49AC-8A7D-56BFEE1336C0}">
      <text>
        <r>
          <rPr>
            <sz val="9"/>
            <color indexed="81"/>
            <rFont val="Tahoma"/>
            <family val="2"/>
          </rPr>
          <t>Energiprisen beregnes automatisk basert på innlagt energibruk og faktura for årlig energikostnad.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Nils Andreas Thommesen</author>
  </authors>
  <commentList>
    <comment ref="B7" authorId="0" shapeId="0" xr:uid="{6882ACAE-8710-47BA-B902-328BDD6ED072}">
      <text>
        <r>
          <rPr>
            <b/>
            <sz val="9"/>
            <color indexed="81"/>
            <rFont val="Tahoma"/>
            <family val="2"/>
          </rPr>
          <t>Nils Andreas Thommesen:</t>
        </r>
        <r>
          <rPr>
            <sz val="9"/>
            <color indexed="81"/>
            <rFont val="Tahoma"/>
            <family val="2"/>
          </rPr>
          <t xml:space="preserve">
Skal vi ikke ta ut denne energibæreren? Den virker uaktuell for de fleste</t>
        </r>
      </text>
    </comment>
  </commentList>
</comments>
</file>

<file path=xl/sharedStrings.xml><?xml version="1.0" encoding="utf-8"?>
<sst xmlns="http://schemas.openxmlformats.org/spreadsheetml/2006/main" count="365" uniqueCount="290">
  <si>
    <t>Formål:</t>
  </si>
  <si>
    <t>Formålet med energikartleggingen er å skaffe mest mulig data om eget energiforbruk som underlag for å identifisere effektiviseringsmuligheter og å bergene lønnsomhet for identifiserte forbedringsmuligheter.</t>
  </si>
  <si>
    <t>Kartleggingen anbefales gjennomført i fem steg.</t>
  </si>
  <si>
    <t>Første steg:</t>
  </si>
  <si>
    <t>Andre steg:</t>
  </si>
  <si>
    <t>Tredje steg:</t>
  </si>
  <si>
    <t>Fjerde steg:</t>
  </si>
  <si>
    <t>Identifisere og grovprioritere forbedringsforslag</t>
  </si>
  <si>
    <t>Femte steg:</t>
  </si>
  <si>
    <t>Arkfanen - Energikartlegging_inn_ut</t>
  </si>
  <si>
    <t>b) Skriv inn navn på tilhørende energimålere og eventuelle kommentarer i kolonnene F og G</t>
  </si>
  <si>
    <t>c) Skriv inn årlig samlet energikostnad per energibærer (sum faktura) i kolonne N. Snitt energipris beregnes automatisk i kolonne O.</t>
  </si>
  <si>
    <t>d) I den grad det er mulig, gjør tilsvarende for registreringer for "Energi ut" i kolonne B og C med eventuelle tilhørende energimålere og kommentarer i kolonne F og G.</t>
  </si>
  <si>
    <t>I arkfanen "Energikartlegging ford." registreres energibruk per prosess eller komponent i anlegget.</t>
  </si>
  <si>
    <t>b) Skriv inn komponentnavn i kolonne C og informasjon om energibærer (kolonne D), installert effekt (kolonne E), driftstid (kolonne F) og antatt lastfaktor (kolonne G).</t>
  </si>
  <si>
    <t>d) Registrer eventuelle energimålere og kommentarer i kolonne K og L</t>
  </si>
  <si>
    <t>e) Utvide om nødvendig regnearket med flere rader</t>
  </si>
  <si>
    <t>Denne listen vil kunne fungere som et formålsregnskap, utstyrsliste, lastliste og liste over energimålere for anlegget som blir kartlagt</t>
  </si>
  <si>
    <t>Arkfanen - Tiltaksliste</t>
  </si>
  <si>
    <t>I denne arkfanen kan identifiserte tiltak registreres og grovprioriteres.</t>
  </si>
  <si>
    <t>Nr.</t>
  </si>
  <si>
    <t>Årlig kostnad (faktura)</t>
  </si>
  <si>
    <t>Skorsteinstap</t>
  </si>
  <si>
    <t>Kjølevann</t>
  </si>
  <si>
    <t>Energi i avløp</t>
  </si>
  <si>
    <t>Energibærer:</t>
  </si>
  <si>
    <t>Energikostnad (kr/år)</t>
  </si>
  <si>
    <t xml:space="preserve">Oppvarming (varmebehandling/herding, forvarming, pasteurisering, mesking, koking etc.) </t>
  </si>
  <si>
    <t>Verdi for bedriften</t>
  </si>
  <si>
    <t>Gjennomføring</t>
  </si>
  <si>
    <t>Middels til høy</t>
  </si>
  <si>
    <t>Damp</t>
  </si>
  <si>
    <t>Pumper</t>
  </si>
  <si>
    <t>Trykkluft</t>
  </si>
  <si>
    <t>Butan</t>
  </si>
  <si>
    <t>Ventilasjon</t>
  </si>
  <si>
    <t>Belysning</t>
  </si>
  <si>
    <t>Fjernvarme</t>
  </si>
  <si>
    <t>Romkjøling</t>
  </si>
  <si>
    <t>Flis</t>
  </si>
  <si>
    <t>Intern transport</t>
  </si>
  <si>
    <t xml:space="preserve">Administrasjon (data, kopimaskiner, kaffetraktere etc.) </t>
  </si>
  <si>
    <t>Pellets</t>
  </si>
  <si>
    <t>Overflatebehandling (galvanisering, lakkering, foliering etc.)</t>
  </si>
  <si>
    <t>Annet</t>
  </si>
  <si>
    <t xml:space="preserve">Støping (fysiske formgivningsprosesser; deigforming-bakeri, sandstøping-støperi etc.)   </t>
  </si>
  <si>
    <t xml:space="preserve">Smelting (overgang fra fast til flytende; smelting av fett, lim, aluminium etc.) </t>
  </si>
  <si>
    <t>Tørking/oppkonsentrering (trelasttørking, tekstiltørking/tørketrommel, lakktørke, inndamping etc.)</t>
  </si>
  <si>
    <t xml:space="preserve">Pakking (fylling av flasker og bokser, emballering, palletering, krympeplast etc.)  </t>
  </si>
  <si>
    <t>Kjemisk bundet energi</t>
  </si>
  <si>
    <t xml:space="preserve">Oppdeling (saging, sliping, knusing/mølleprosesser etc.) </t>
  </si>
  <si>
    <t>Varme i produkter</t>
  </si>
  <si>
    <t xml:space="preserve">Blanding (elteprosesser, røre/mikseprosesser etc.)  </t>
  </si>
  <si>
    <t xml:space="preserve">Demontering (avbarking, høsting, renseprosesser, fresing etc.) </t>
  </si>
  <si>
    <t>Sammenføyning (sveising, laminering, liming etc.)</t>
  </si>
  <si>
    <t>Kjøling/frysing (avkjøling/nedkjøling og nedfrysning av produkter etc.)</t>
  </si>
  <si>
    <t>Fordampningsvarme</t>
  </si>
  <si>
    <t>Ekstern transport (vei, bane, sjø og luft)</t>
  </si>
  <si>
    <t>Tørrkjøler o.l.</t>
  </si>
  <si>
    <t>Strålevarme</t>
  </si>
  <si>
    <t>Generelt varmetap</t>
  </si>
  <si>
    <t>Enova Kategori: (fra industrinet)</t>
  </si>
  <si>
    <t>Adferd</t>
  </si>
  <si>
    <t>Bygg</t>
  </si>
  <si>
    <t>Isolasjon</t>
  </si>
  <si>
    <t xml:space="preserve">Enkel </t>
  </si>
  <si>
    <t>Lys</t>
  </si>
  <si>
    <t>Enkel til middels</t>
  </si>
  <si>
    <t>Motor</t>
  </si>
  <si>
    <t>Middels til kompleks</t>
  </si>
  <si>
    <t>Prosess</t>
  </si>
  <si>
    <t>Kompleks</t>
  </si>
  <si>
    <t>Styring</t>
  </si>
  <si>
    <t>Varme</t>
  </si>
  <si>
    <t>Lav</t>
  </si>
  <si>
    <t>Lav til middels</t>
  </si>
  <si>
    <t>Høy</t>
  </si>
  <si>
    <t>Innhente energidata, befaring for å se, lytte og føle etter energitap</t>
  </si>
  <si>
    <t xml:space="preserve">Analyse dataene som er samlet inn </t>
  </si>
  <si>
    <t>(registrer forbruk i enova sin portal, opprett industrinett)</t>
  </si>
  <si>
    <t>Detaljere og modne de prioriterte tiltakene, beskrive ev. samspill mellom de prioriterte tiltakene</t>
  </si>
  <si>
    <t>(bruk Enova sin portal)</t>
  </si>
  <si>
    <t>Planlegging / Innledende kontakt (Kap 5.1 og 5.2 og 5.3 i NS-16247)</t>
  </si>
  <si>
    <t>Hva trenger du:</t>
  </si>
  <si>
    <t>Definere systemgrense og omfang av kartleggingen. Hva er med, hva er ikke med)</t>
  </si>
  <si>
    <t>Energifakturaer for alle energivarer for siste tre år</t>
  </si>
  <si>
    <t>Tilgang til elhub, nettleverandør eller leverandør av elkraft</t>
  </si>
  <si>
    <t>Oversikt over egne energimålere</t>
  </si>
  <si>
    <t>Flytskjema, Blokkskjema, liste over prosesser og utstyr eller annen oversikt over eget anlegg</t>
  </si>
  <si>
    <t>Ev. tidligere utførte energikartlegginger</t>
  </si>
  <si>
    <t>Oversikt over kjente justeringsfaktorer. Dvs. kjente forhold og parametre som påvirker bedriftens energibruk</t>
  </si>
  <si>
    <t>Oversikt over planer/prognoser/utvidelser som kan påvirke framtidig energiforbruk</t>
  </si>
  <si>
    <t>Råd om kompetanse:</t>
  </si>
  <si>
    <t>Store foretak</t>
  </si>
  <si>
    <t>EED direktivet vil kreve kompetanse for energirevisor og nivået for energikartleggingen</t>
  </si>
  <si>
    <t>Liste over godkjente energirevisorer</t>
  </si>
  <si>
    <t>Små og mellomstore foretak:</t>
  </si>
  <si>
    <t>Man kan utføre kartlegginen selv, men det kan være lurt å vurdere ekstern bistand</t>
  </si>
  <si>
    <t>Liste over firma som tilbyr energikartlegging</t>
  </si>
  <si>
    <t>Man bestemmer nivået selv, energikartleggingen kan utføres i iterasjoner med økende nøyaktighet.</t>
  </si>
  <si>
    <t>Sjekkliste Steg 1:</t>
  </si>
  <si>
    <t>Hvem utfører energikartleggingen</t>
  </si>
  <si>
    <t>Intern ressurs/Ekstern ressurs</t>
  </si>
  <si>
    <t>Rolle/Firma</t>
  </si>
  <si>
    <t>Er omfanget definert?</t>
  </si>
  <si>
    <t>Inkludert:</t>
  </si>
  <si>
    <t>Ikke inkludert:</t>
  </si>
  <si>
    <t>Steg 2:</t>
  </si>
  <si>
    <t>Analyse av dataene som er samlet inn</t>
  </si>
  <si>
    <t>Befaring av anlegget</t>
  </si>
  <si>
    <t>- Gjør deg kjent med plassering og formål med alle relevante energimålere i anlegget (lag liste over målere)</t>
  </si>
  <si>
    <t>- Identifiser alle vesentlige energibrukere (lag liste over utstyret)</t>
  </si>
  <si>
    <t xml:space="preserve">- Identifiser flest mulig energisluk (lag liste over hvor energien brukes (avløp, avtrekk, skorstein, kjølere, motordrifter, lekkasjer, trykktap), (lag liste) </t>
  </si>
  <si>
    <t>- vurder om en nattvandring kan være hensiktsmessig (for å identifisere prosesser som ikke stenges ned utenom produksjon. Lekkasjer og tap er oftere lettere å identifisere når det er stille i anlegget.)</t>
  </si>
  <si>
    <t>Analyse</t>
  </si>
  <si>
    <t>Skorstein</t>
  </si>
  <si>
    <t>Eksisterende energiforbruk bli en referanse som forbedringer kan måles mot.</t>
  </si>
  <si>
    <t>2.1</t>
  </si>
  <si>
    <t>Energibalanse</t>
  </si>
  <si>
    <t>- Lag en samlet oversikt over alle energistrømmer inn i anlegget basert på målte data.</t>
  </si>
  <si>
    <t>Formålsfordeling</t>
  </si>
  <si>
    <t>Energibærer</t>
  </si>
  <si>
    <t>Andel av primærenergi</t>
  </si>
  <si>
    <t xml:space="preserve">- Lag en ca. oversikt over hvor tilført energi forlater anlegget, gjør rede for om noen av energistrømmene er målte verdier </t>
  </si>
  <si>
    <t>Prosess 1</t>
  </si>
  <si>
    <t>Olje</t>
  </si>
  <si>
    <t>kWh</t>
  </si>
  <si>
    <t>Kostnad</t>
  </si>
  <si>
    <t>- Om mulig, fordel tilført energi per delprosess/utstyr (formålsfordeling)</t>
  </si>
  <si>
    <t>Prosess 2</t>
  </si>
  <si>
    <t>El</t>
  </si>
  <si>
    <t>- Etabler en oversikt over anleggets energimålere</t>
  </si>
  <si>
    <t>mal</t>
  </si>
  <si>
    <t>Avløp</t>
  </si>
  <si>
    <t>legg til</t>
  </si>
  <si>
    <t>- Etabler en utstyr/motorliste og fordel energiforbruket per komponent</t>
  </si>
  <si>
    <t>Hjelpesystem 1</t>
  </si>
  <si>
    <t>Hjelpesystem 2</t>
  </si>
  <si>
    <t>2.2</t>
  </si>
  <si>
    <t>Identifisere/estimere tomgangsforbruk.</t>
  </si>
  <si>
    <t>Hjelpesystem 3</t>
  </si>
  <si>
    <t>- data fra nettleverandør/El-hub eller eget SD-anlegg vil være gode datakilder for å identifisere tomgangsforbruk.</t>
  </si>
  <si>
    <t>Hjelpesystem 4</t>
  </si>
  <si>
    <t>olje</t>
  </si>
  <si>
    <t>2.3</t>
  </si>
  <si>
    <t>Etablere forholdstall og energiytelesesindikatorer</t>
  </si>
  <si>
    <t>Totalt</t>
  </si>
  <si>
    <t xml:space="preserve">For å måle effekten av forbedringsforslag kan det være hensiktsmessig å etablere energiytelsesindikatorer/KPI'er. Typiske indikatorer er energiforbruk per enhet produkt eller råvare. </t>
  </si>
  <si>
    <t>Ref. enova benchmark, industrinett</t>
  </si>
  <si>
    <t>Råd og tips:</t>
  </si>
  <si>
    <t xml:space="preserve">Dersom du synes det er vanskelig å hente inn og analysere energidataene kan det være hensiktsmessig å innhente ekstern kompetanse. </t>
  </si>
  <si>
    <t>Steg 3:</t>
  </si>
  <si>
    <t>Etablere liste over forbedringsforslag:</t>
  </si>
  <si>
    <t>Basert på kartlegte data etableres en liste over mulige forbedringsforslag.</t>
  </si>
  <si>
    <t>3.1</t>
  </si>
  <si>
    <t>Listen bør inneholde følgende:</t>
  </si>
  <si>
    <t>-Tittel på tiltaket</t>
  </si>
  <si>
    <t>- Overodnet beskrivelse av tiltaket.</t>
  </si>
  <si>
    <t>- Hvilke energibærere som blir berørt</t>
  </si>
  <si>
    <t>- Et anslag på hvor mye energi man mener man kan gjenvinne, redusere eller konvertere</t>
  </si>
  <si>
    <t>- en vurdering av endringer i effekt og driftstider (snitt effekt * driftstid = energi (og dermed energikostnad og CO2-utslipp)</t>
  </si>
  <si>
    <t>- anslag på ivesteringsbehov</t>
  </si>
  <si>
    <t xml:space="preserve"> - Ref tiltakskalkulator</t>
  </si>
  <si>
    <t>Tittel</t>
  </si>
  <si>
    <t>Beskrivelse</t>
  </si>
  <si>
    <t>Energibesparelse (KWh/år)</t>
  </si>
  <si>
    <t>Kostnad (kr)</t>
  </si>
  <si>
    <t>Kategori (rullegardin, Lys, Ventilasjon, Varme, etc.)</t>
  </si>
  <si>
    <t>3.2</t>
  </si>
  <si>
    <t>Prioriteringsmatrise</t>
  </si>
  <si>
    <t>Justere grenser</t>
  </si>
  <si>
    <t>Kompleksitet</t>
  </si>
  <si>
    <t>Sparepotensiale</t>
  </si>
  <si>
    <t>Rullegardin</t>
  </si>
  <si>
    <t>Investering</t>
  </si>
  <si>
    <t>Tiltak 1</t>
  </si>
  <si>
    <t>Tiltak 2</t>
  </si>
  <si>
    <t>Tiltak 3</t>
  </si>
  <si>
    <t>Tiltak 4</t>
  </si>
  <si>
    <t>"Vanskelige prosjekt"</t>
  </si>
  <si>
    <t>Gode prosjekt</t>
  </si>
  <si>
    <t>Ikke attraktive</t>
  </si>
  <si>
    <t>"Enkle prosjekt"</t>
  </si>
  <si>
    <t>kompleksitet</t>
  </si>
  <si>
    <t>Steg 4</t>
  </si>
  <si>
    <t>Modne tiltak</t>
  </si>
  <si>
    <t xml:space="preserve">Detaljere investeringsplan, energibesparelser. </t>
  </si>
  <si>
    <t>Bruke Enova sine tiltakskalkulatorer til å beregne prosjektets lønnsomhet.</t>
  </si>
  <si>
    <t>Forberede beslutningsunderlag eller behov for videre undersøkelser.</t>
  </si>
  <si>
    <t>Har tiltaket behov for investeringsstøtte for å være lønnsomt?</t>
  </si>
  <si>
    <t>Link enova støtteprogram</t>
  </si>
  <si>
    <t>Snakk med en rådgiver</t>
  </si>
  <si>
    <t>Avgrensning og datainnhenting</t>
  </si>
  <si>
    <t>Befaring i anlegget for å kartlegge energitap</t>
  </si>
  <si>
    <t>Analysere innsamlet data</t>
  </si>
  <si>
    <t>Identifisere og prioritere tiltak</t>
  </si>
  <si>
    <t>Detaljere prioriterte tiltak</t>
  </si>
  <si>
    <t>Her registreres alle primære energibærere inn i anlegget.</t>
  </si>
  <si>
    <r>
      <t xml:space="preserve">e) Totaler for energi inn og energi ut beregnes automatisk i rad </t>
    </r>
    <r>
      <rPr>
        <sz val="11"/>
        <color rgb="FFFF0000"/>
        <rFont val="Calibri"/>
        <family val="2"/>
        <scheme val="minor"/>
      </rPr>
      <t>26 og rad 27</t>
    </r>
    <r>
      <rPr>
        <sz val="11"/>
        <color theme="1"/>
        <rFont val="Calibri"/>
        <family val="2"/>
        <scheme val="minor"/>
      </rPr>
      <t>. Energi ut er normalt mindre enn energi inn. Korriger energistrømmene om nødvendig.</t>
    </r>
  </si>
  <si>
    <r>
      <t xml:space="preserve">a) Velg relevant energibærer i kolonne B og mengde energi i kolonne C. </t>
    </r>
    <r>
      <rPr>
        <sz val="11"/>
        <color rgb="FFFF0000"/>
        <rFont val="Calibri"/>
        <family val="2"/>
        <scheme val="minor"/>
      </rPr>
      <t>Andel av total energi og tilhørende CO2-utslipp beregnes automatisk</t>
    </r>
  </si>
  <si>
    <t>Legg gjerne til arkfaner  for flere år for å få en bedre oversikt over utviklingen over tid.</t>
  </si>
  <si>
    <t>a) Velg relevant forhåndsdefinert hovedprosess i kolonne B</t>
  </si>
  <si>
    <t>Propan (LPG) (i kg)</t>
  </si>
  <si>
    <t>Propan (LPG) (i liter)</t>
  </si>
  <si>
    <t>Elektrisk strøm</t>
  </si>
  <si>
    <t>Fyringsolje (i kg)</t>
  </si>
  <si>
    <t>Naturgass, flytende (LNG)</t>
  </si>
  <si>
    <t>Fyringsolje (i liter)</t>
  </si>
  <si>
    <t>Fyringsparafin (i liter)</t>
  </si>
  <si>
    <t>Fyringsparafin (i kg)</t>
  </si>
  <si>
    <t>Naturgass, (LNG) i gassform</t>
  </si>
  <si>
    <t>Bioetanol (i liter)</t>
  </si>
  <si>
    <t>Bioetanol (i kg)</t>
  </si>
  <si>
    <t>Biodiesel (i liter)</t>
  </si>
  <si>
    <t>Biodiesel (i kg)</t>
  </si>
  <si>
    <t>Biobrensel ved og treavfall</t>
  </si>
  <si>
    <t>Autodiesel</t>
  </si>
  <si>
    <t>Bensin</t>
  </si>
  <si>
    <t>c) Kolonne H, I og J beregnes automatisk ut fra registrerte data</t>
  </si>
  <si>
    <t>Arkfanen - Energikartlegging_fordeling</t>
  </si>
  <si>
    <t>Biogass (50% metan, i kg)</t>
  </si>
  <si>
    <t>Gruppering energikartlegging (dette arket skal være skjult før publisering)</t>
  </si>
  <si>
    <t>Romoppvarming</t>
  </si>
  <si>
    <t xml:space="preserve">Ventilasjonsvarme (varmebatterier)  </t>
  </si>
  <si>
    <t xml:space="preserve">Oppvarming av tappevann             </t>
  </si>
  <si>
    <t xml:space="preserve">Vifter (ventilasjon)                </t>
  </si>
  <si>
    <t xml:space="preserve">Teknisk utstyr                      </t>
  </si>
  <si>
    <t>Ventilasjonskjøling (kjølebatterier)</t>
  </si>
  <si>
    <t>Gule celler har formler for automatisk beregning. Ikke fyll inn noe i disse cellene!</t>
  </si>
  <si>
    <t>Hovedprosess:</t>
  </si>
  <si>
    <t>Støtteprosess:</t>
  </si>
  <si>
    <t>Innkjøpte petroleums-produkter</t>
  </si>
  <si>
    <t>Innkjøpt gass</t>
  </si>
  <si>
    <t>Innkjøpte kullprodukter</t>
  </si>
  <si>
    <t>Innkjøpt fjernvarme og damp</t>
  </si>
  <si>
    <t>Innkjøpt ved og avfall</t>
  </si>
  <si>
    <t>Innkjøpte petroleumsprodukter transport</t>
  </si>
  <si>
    <t>Innkjøpt elektrisk kraft</t>
  </si>
  <si>
    <t xml:space="preserve">Basert på Nordpools spotpris inkl. nettleie (se beregning nedenfor). Enkelte bransjer, særlig innen industri, kan ha andre og lavere priser. </t>
  </si>
  <si>
    <t xml:space="preserve">Prisforutsetning </t>
  </si>
  <si>
    <t>Elavgift</t>
  </si>
  <si>
    <t>Elsertifikatpåslag</t>
  </si>
  <si>
    <t>Enovapåslag</t>
  </si>
  <si>
    <t>Annet påslag</t>
  </si>
  <si>
    <t>Grossistledd</t>
  </si>
  <si>
    <t>Nettleie</t>
  </si>
  <si>
    <t>kr/kWh eks. mva</t>
  </si>
  <si>
    <t>Enhet denne måles i</t>
  </si>
  <si>
    <t>kg</t>
  </si>
  <si>
    <t>liter</t>
  </si>
  <si>
    <t>Sm3</t>
  </si>
  <si>
    <t>1 liter</t>
  </si>
  <si>
    <t>1 kg</t>
  </si>
  <si>
    <t>Biogass (50% metan, i kg))</t>
  </si>
  <si>
    <r>
      <t>m</t>
    </r>
    <r>
      <rPr>
        <vertAlign val="superscript"/>
        <sz val="11"/>
        <rFont val="Calibri"/>
        <family val="2"/>
        <scheme val="minor"/>
      </rPr>
      <t>3</t>
    </r>
    <r>
      <rPr>
        <sz val="11"/>
        <rFont val="Calibri"/>
        <family val="2"/>
        <scheme val="minor"/>
      </rPr>
      <t xml:space="preserve"> fast mål</t>
    </r>
  </si>
  <si>
    <t>Faktor/formel for å regne ut kWh</t>
  </si>
  <si>
    <t>Omregningstabell til kWh</t>
  </si>
  <si>
    <t xml:space="preserve">Veiledende energipriser er hentet fra SSBs statistikkbank for energibruk i industrien i 2021 og regnet om til gjennomsnittspriser. </t>
  </si>
  <si>
    <t>Dette er Enovas prisforutsetning per 2.9.22.</t>
  </si>
  <si>
    <t>Andel tot forbruk (%):</t>
  </si>
  <si>
    <t>Fremgangsmåte:</t>
  </si>
  <si>
    <t>Forklaring til farger i skjemaet:</t>
  </si>
  <si>
    <t>Trinn 2: Fordeling av energibruk</t>
  </si>
  <si>
    <t>Energipris (kr/kWh)</t>
  </si>
  <si>
    <t>12,8          Eksempel: 100 kg Propan = 100*12,8= 1 280 kWh</t>
  </si>
  <si>
    <t>4,8            Eksempel: 100 kg Pellets = 100*4,8= 480 kWh</t>
  </si>
  <si>
    <t>10,08       Eksempel: 100 liter fyringsolje = 100*10,8 = 1 080 kWh</t>
  </si>
  <si>
    <t>Pellets og briketter</t>
  </si>
  <si>
    <t>Grønne celler skal du fylle ut selv. Noen av dem har nedtrekksmenyer som kan brukes.</t>
  </si>
  <si>
    <t xml:space="preserve">Grå celler er informasjon som ikke kan endres. </t>
  </si>
  <si>
    <t>Org.nr:</t>
  </si>
  <si>
    <t>Årlig energibruk 
(kWh):*</t>
  </si>
  <si>
    <t>Foretaksnavn:</t>
  </si>
  <si>
    <t>Kjøl/frys</t>
  </si>
  <si>
    <t>Hvilke energikilder brukes av butikken?</t>
  </si>
  <si>
    <t>Samlet alle energikilder</t>
  </si>
  <si>
    <t>Annet (f.eks. biobrensel, fjernvarme etc.):</t>
  </si>
  <si>
    <t>Hva bruker energi ?</t>
  </si>
  <si>
    <r>
      <t xml:space="preserve">Energikilde 
</t>
    </r>
    <r>
      <rPr>
        <sz val="11"/>
        <color theme="1"/>
        <rFont val="Calibri"/>
        <family val="2"/>
        <scheme val="minor"/>
      </rPr>
      <t>(Strøm eller annet, jf. over)</t>
    </r>
    <r>
      <rPr>
        <b/>
        <sz val="11"/>
        <color theme="1"/>
        <rFont val="Calibri"/>
        <family val="2"/>
        <scheme val="minor"/>
      </rPr>
      <t>:</t>
    </r>
  </si>
  <si>
    <t>Trinn 3: Tiltak for redusert energibruk</t>
  </si>
  <si>
    <t>Tiltak</t>
  </si>
  <si>
    <t>Anslått innsparing (kWh/år):</t>
  </si>
  <si>
    <t>Trinn 1: Registrering av foretak (org.nr.) og forbruk</t>
  </si>
  <si>
    <t xml:space="preserve">Energibærer </t>
  </si>
  <si>
    <t>Oppvarming/kjøling av lokale</t>
  </si>
  <si>
    <t>Trinn 2)
-Fyll ut anslått fordeling av energibruken i butikken. Hent energikostnad fra trinn 1 for å regne ut energikostnad per formål</t>
  </si>
  <si>
    <t xml:space="preserve">Trinn 3
-Legg inn tiltak som er gjort dei siste 5 åra og tiltak som kan gjøres framover. 
-Du må legge inn minst tre tiltak.
-Å registrere tiltak i kartlegginga forpliktar ikkje butikken til å gjennomføre tiltaket.
</t>
  </si>
  <si>
    <t>Anslått forbruk (kWh/år)</t>
  </si>
  <si>
    <t>strøm</t>
  </si>
  <si>
    <t>Trinn 1) 
-Legg inn foretakets navn og org.nr. 
-Fyll ut årlig energibruk i kolonne D. Hvis butikken bruker andre energikilder enn elektrisk strøm (f.eks. flisfyring, fjernvarme, oljefyr), fyll det ut under annet. Årlig energibruk som legges inn bør være for et normalår, for eksempel 2021 hvis det var et tilnærmet normalår. Normalåret kan også være lenger tilbake i tid, typisk kan 2019 være siste normalår for enkelte pga Covid-19 pandemien.
-Andel av totalt forbruk beregnes automatisk.
-Skriv inn årlig energikostnad per energikilde (f eks faktura for 2021) i kolonne D. Gjennomsnittlig energipris beregnes automatisk i kolonne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</si>
</sst>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kr&quot;\ * #,##0.00_-;\-&quot;kr&quot;\ * #,##0.00_-;_-&quot;kr&quot;\ * &quot;-&quot;??_-;_-@_-"/>
    <numFmt numFmtId="43" formatCode="_-* #,##0.00_-;\-* #,##0.00_-;_-* &quot;-&quot;??_-;_-@_-"/>
    <numFmt numFmtId="164" formatCode="_-* #,##0_-;\-* #,##0_-;_-* &quot;-&quot;??_-;_-@_-"/>
    <numFmt numFmtId="165" formatCode="_-* #,##0.0_-;\-* #,##0.0_-;_-* &quot;-&quot;??_-;_-@_-"/>
    <numFmt numFmtId="166" formatCode="_-&quot;kr&quot;\ * #,##0_-;\-&quot;kr&quot;\ * #,##0_-;_-&quot;kr&quot;\ * &quot;-&quot;??_-;_-@_-"/>
    <numFmt numFmtId="167" formatCode="_-&quot;kr&quot;\ * #,##0.000_-;\-&quot;kr&quot;\ * #,##0.000_-;_-&quot;kr&quot;\ * &quot;-&quot;??_-;_-@_-"/>
  </numFmts>
  <fonts count="35"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i/>
      <sz val="11"/>
      <color theme="0" tint="-0.499984740745262"/>
      <name val="Calibri"/>
      <family val="2"/>
      <scheme val="minor"/>
    </font>
    <font>
      <b/>
      <sz val="11"/>
      <color rgb="FFFF0000"/>
      <name val="Calibri"/>
      <family val="2"/>
      <scheme val="minor"/>
    </font>
    <font>
      <sz val="11"/>
      <color rgb="FFFF0000"/>
      <name val="Calibri"/>
      <family val="2"/>
      <scheme val="minor"/>
    </font>
    <font>
      <sz val="11"/>
      <color rgb="FF000000"/>
      <name val="Calibri"/>
      <family val="2"/>
      <scheme val="minor"/>
    </font>
    <font>
      <b/>
      <sz val="11"/>
      <name val="Calibri"/>
      <family val="2"/>
      <scheme val="minor"/>
    </font>
    <font>
      <sz val="11"/>
      <name val="Calibri"/>
      <family val="2"/>
      <scheme val="minor"/>
    </font>
    <font>
      <i/>
      <sz val="11"/>
      <color theme="1"/>
      <name val="Calibri"/>
      <family val="2"/>
      <scheme val="minor"/>
    </font>
    <font>
      <i/>
      <sz val="11"/>
      <color rgb="FFFF0000"/>
      <name val="Calibri"/>
      <family val="2"/>
      <scheme val="minor"/>
    </font>
    <font>
      <sz val="8"/>
      <name val="Calibri"/>
      <family val="2"/>
      <scheme val="minor"/>
    </font>
    <font>
      <b/>
      <sz val="9"/>
      <color indexed="81"/>
      <name val="Tahoma"/>
      <family val="2"/>
    </font>
    <font>
      <sz val="9"/>
      <color indexed="81"/>
      <name val="Tahoma"/>
      <family val="2"/>
    </font>
    <font>
      <vertAlign val="superscript"/>
      <sz val="11"/>
      <name val="Calibri"/>
      <family val="2"/>
      <scheme val="minor"/>
    </font>
    <font>
      <b/>
      <i/>
      <sz val="11"/>
      <color theme="1"/>
      <name val="Calibri"/>
      <family val="2"/>
      <scheme val="minor"/>
    </font>
    <font>
      <b/>
      <sz val="14"/>
      <color theme="1"/>
      <name val="Calibri"/>
      <family val="2"/>
      <scheme val="minor"/>
    </font>
    <font>
      <b/>
      <sz val="16"/>
      <color theme="1"/>
      <name val="Calibri"/>
      <family val="2"/>
      <scheme val="minor"/>
    </font>
    <font>
      <b/>
      <u/>
      <sz val="14"/>
      <color theme="1"/>
      <name val="Calibri"/>
      <family val="2"/>
      <scheme val="minor"/>
    </font>
    <font>
      <sz val="16"/>
      <color theme="1"/>
      <name val="Calibri"/>
      <family val="2"/>
      <scheme val="minor"/>
    </font>
    <font>
      <i/>
      <sz val="11"/>
      <name val="Calibri"/>
      <family val="2"/>
      <scheme val="minor"/>
    </font>
    <font>
      <sz val="14"/>
      <color theme="1"/>
      <name val="Calibri"/>
      <family val="2"/>
      <scheme val="minor"/>
    </font>
    <font>
      <b/>
      <sz val="26"/>
      <name val="Calibri"/>
      <family val="2"/>
      <scheme val="minor"/>
    </font>
    <font>
      <sz val="26"/>
      <color theme="1"/>
      <name val="Calibri"/>
      <family val="2"/>
      <scheme val="minor"/>
    </font>
    <font>
      <b/>
      <i/>
      <sz val="11"/>
      <name val="Calibri"/>
      <family val="2"/>
      <scheme val="minor"/>
    </font>
    <font>
      <sz val="10"/>
      <color theme="1"/>
      <name val="Calibri"/>
      <family val="2"/>
      <scheme val="minor"/>
    </font>
    <font>
      <i/>
      <sz val="10"/>
      <color theme="1"/>
      <name val="Calibri"/>
      <family val="2"/>
      <scheme val="minor"/>
    </font>
    <font>
      <u/>
      <sz val="11"/>
      <color theme="1"/>
      <name val="Calibri"/>
      <family val="2"/>
      <scheme val="minor"/>
    </font>
    <font>
      <b/>
      <sz val="26"/>
      <color theme="1"/>
      <name val="Calibri"/>
      <family val="2"/>
      <scheme val="minor"/>
    </font>
    <font>
      <sz val="9"/>
      <color rgb="FF000000"/>
      <name val="Tahoma"/>
      <family val="2"/>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BDD7EE"/>
        <bgColor indexed="64"/>
      </patternFill>
    </fill>
    <fill>
      <patternFill patternType="solid">
        <fgColor rgb="FF8EA9DB"/>
        <bgColor indexed="64"/>
      </patternFill>
    </fill>
    <fill>
      <patternFill patternType="solid">
        <fgColor rgb="FF00B050"/>
        <bgColor indexed="64"/>
      </patternFill>
    </fill>
    <fill>
      <patternFill patternType="solid">
        <fgColor rgb="FF2F75B5"/>
        <bgColor indexed="64"/>
      </patternFill>
    </fill>
    <fill>
      <patternFill patternType="solid">
        <fgColor rgb="FFB4C6E7"/>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2CC"/>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uble">
        <color rgb="FF3F3F3F"/>
      </right>
      <top style="double">
        <color rgb="FF3F3F3F"/>
      </top>
      <bottom style="thin">
        <color indexed="64"/>
      </bottom>
      <diagonal/>
    </border>
    <border>
      <left style="double">
        <color rgb="FF3F3F3F"/>
      </left>
      <right style="double">
        <color rgb="FF3F3F3F"/>
      </right>
      <top style="double">
        <color rgb="FF3F3F3F"/>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style="thin">
        <color rgb="FF000000"/>
      </left>
      <right style="thin">
        <color rgb="FF000000"/>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44" fontId="1" fillId="0" borderId="0" applyFont="0" applyFill="0" applyBorder="0" applyAlignment="0" applyProtection="0"/>
  </cellStyleXfs>
  <cellXfs count="238">
    <xf numFmtId="0" fontId="0" fillId="0" borderId="0" xfId="0"/>
    <xf numFmtId="0" fontId="7" fillId="0" borderId="0" xfId="0" applyFont="1"/>
    <xf numFmtId="0" fontId="7" fillId="7" borderId="0" xfId="0" applyFont="1" applyFill="1"/>
    <xf numFmtId="0" fontId="0" fillId="7" borderId="0" xfId="0" applyFill="1"/>
    <xf numFmtId="0" fontId="7" fillId="0" borderId="3" xfId="0" applyFont="1" applyBorder="1"/>
    <xf numFmtId="0" fontId="0" fillId="0" borderId="4" xfId="0" applyBorder="1"/>
    <xf numFmtId="0" fontId="0" fillId="0" borderId="5" xfId="0" applyBorder="1"/>
    <xf numFmtId="0" fontId="0" fillId="0" borderId="6" xfId="0" applyBorder="1"/>
    <xf numFmtId="0" fontId="6" fillId="6" borderId="2" xfId="7"/>
    <xf numFmtId="0" fontId="0" fillId="0" borderId="7" xfId="0" applyBorder="1"/>
    <xf numFmtId="0" fontId="0" fillId="0" borderId="8" xfId="0" applyBorder="1"/>
    <xf numFmtId="0" fontId="0" fillId="0" borderId="9" xfId="0" applyBorder="1"/>
    <xf numFmtId="0" fontId="0" fillId="0" borderId="10" xfId="0" applyBorder="1"/>
    <xf numFmtId="0" fontId="0" fillId="8" borderId="0" xfId="0" applyFill="1"/>
    <xf numFmtId="0" fontId="0" fillId="0" borderId="0" xfId="0" quotePrefix="1"/>
    <xf numFmtId="0" fontId="0" fillId="0" borderId="0" xfId="0" quotePrefix="1" applyAlignment="1">
      <alignment horizontal="right"/>
    </xf>
    <xf numFmtId="0" fontId="0" fillId="9" borderId="11" xfId="0" applyFill="1" applyBorder="1"/>
    <xf numFmtId="0" fontId="0" fillId="9" borderId="13" xfId="0" applyFill="1" applyBorder="1"/>
    <xf numFmtId="0" fontId="5" fillId="5" borderId="1" xfId="6"/>
    <xf numFmtId="9" fontId="5" fillId="5" borderId="1" xfId="6" applyNumberFormat="1"/>
    <xf numFmtId="0" fontId="6" fillId="6" borderId="14" xfId="7" applyBorder="1"/>
    <xf numFmtId="0" fontId="0" fillId="0" borderId="15" xfId="0" applyBorder="1"/>
    <xf numFmtId="9" fontId="0" fillId="0" borderId="15" xfId="0" applyNumberFormat="1"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6" fillId="6" borderId="21" xfId="7" applyBorder="1"/>
    <xf numFmtId="0" fontId="6" fillId="6" borderId="22" xfId="7" applyBorder="1"/>
    <xf numFmtId="0" fontId="0" fillId="0" borderId="23" xfId="0" applyBorder="1"/>
    <xf numFmtId="0" fontId="0" fillId="0" borderId="24" xfId="0" applyBorder="1"/>
    <xf numFmtId="0" fontId="0" fillId="10" borderId="0" xfId="0" applyFill="1"/>
    <xf numFmtId="16" fontId="0" fillId="0" borderId="0" xfId="0" quotePrefix="1" applyNumberFormat="1" applyAlignment="1">
      <alignment horizontal="right"/>
    </xf>
    <xf numFmtId="164" fontId="0" fillId="0" borderId="15" xfId="1" applyNumberFormat="1" applyFont="1" applyBorder="1"/>
    <xf numFmtId="0" fontId="2" fillId="2" borderId="0" xfId="3"/>
    <xf numFmtId="0" fontId="4" fillId="4" borderId="0" xfId="5"/>
    <xf numFmtId="0" fontId="2" fillId="2" borderId="0" xfId="3" applyAlignment="1">
      <alignment horizontal="right"/>
    </xf>
    <xf numFmtId="0" fontId="4" fillId="4" borderId="0" xfId="5" applyAlignment="1">
      <alignment horizontal="right"/>
    </xf>
    <xf numFmtId="0" fontId="3" fillId="3" borderId="0" xfId="4"/>
    <xf numFmtId="0" fontId="3" fillId="3" borderId="0" xfId="4" applyAlignment="1">
      <alignment horizontal="right"/>
    </xf>
    <xf numFmtId="0" fontId="0" fillId="0" borderId="0" xfId="0" applyAlignment="1">
      <alignment horizontal="center"/>
    </xf>
    <xf numFmtId="16" fontId="0" fillId="11" borderId="0" xfId="0" applyNumberFormat="1" applyFill="1"/>
    <xf numFmtId="0" fontId="0" fillId="11" borderId="0" xfId="0" applyFill="1"/>
    <xf numFmtId="0" fontId="0" fillId="0" borderId="25" xfId="0" applyBorder="1"/>
    <xf numFmtId="0" fontId="0" fillId="9" borderId="12" xfId="0" applyFill="1" applyBorder="1" applyAlignment="1">
      <alignment horizontal="center"/>
    </xf>
    <xf numFmtId="0" fontId="7" fillId="15" borderId="0" xfId="0" applyFont="1" applyFill="1"/>
    <xf numFmtId="0" fontId="0" fillId="15" borderId="0" xfId="0" applyFill="1"/>
    <xf numFmtId="0" fontId="7" fillId="16" borderId="0" xfId="0" applyFont="1" applyFill="1"/>
    <xf numFmtId="0" fontId="0" fillId="16" borderId="0" xfId="0" applyFill="1"/>
    <xf numFmtId="0" fontId="7" fillId="18" borderId="0" xfId="0" applyFont="1" applyFill="1"/>
    <xf numFmtId="0" fontId="0" fillId="18" borderId="0" xfId="0" applyFill="1"/>
    <xf numFmtId="0" fontId="0" fillId="13" borderId="0" xfId="0" applyFill="1"/>
    <xf numFmtId="0" fontId="0" fillId="0" borderId="0" xfId="0" applyAlignment="1">
      <alignment horizontal="left"/>
    </xf>
    <xf numFmtId="0" fontId="0" fillId="20" borderId="0" xfId="0" applyFill="1"/>
    <xf numFmtId="0" fontId="11" fillId="0" borderId="0" xfId="0" applyFont="1"/>
    <xf numFmtId="0" fontId="12" fillId="21" borderId="0" xfId="0" applyFont="1" applyFill="1"/>
    <xf numFmtId="0" fontId="13" fillId="21" borderId="0" xfId="0" applyFont="1" applyFill="1"/>
    <xf numFmtId="0" fontId="13" fillId="20" borderId="0" xfId="0" applyFont="1" applyFill="1"/>
    <xf numFmtId="0" fontId="7" fillId="20" borderId="0" xfId="0" applyFont="1" applyFill="1"/>
    <xf numFmtId="0" fontId="0" fillId="20" borderId="0" xfId="0" applyFill="1" applyAlignment="1">
      <alignment horizontal="center"/>
    </xf>
    <xf numFmtId="0" fontId="13" fillId="20" borderId="15" xfId="0" applyFont="1" applyFill="1" applyBorder="1"/>
    <xf numFmtId="0" fontId="13" fillId="0" borderId="15" xfId="0" applyFont="1" applyBorder="1"/>
    <xf numFmtId="0" fontId="13" fillId="20" borderId="35" xfId="0" applyFont="1" applyFill="1" applyBorder="1"/>
    <xf numFmtId="0" fontId="13" fillId="20" borderId="0" xfId="0" applyFont="1" applyFill="1" applyAlignment="1">
      <alignment horizontal="center"/>
    </xf>
    <xf numFmtId="166" fontId="13" fillId="20" borderId="0" xfId="8" applyNumberFormat="1" applyFont="1" applyFill="1" applyBorder="1" applyAlignment="1">
      <alignment horizontal="left"/>
    </xf>
    <xf numFmtId="166" fontId="13" fillId="20" borderId="0" xfId="8" applyNumberFormat="1" applyFont="1" applyFill="1" applyBorder="1" applyAlignment="1">
      <alignment horizontal="center"/>
    </xf>
    <xf numFmtId="167" fontId="0" fillId="22" borderId="15" xfId="0" applyNumberFormat="1" applyFill="1" applyBorder="1" applyAlignment="1">
      <alignment horizontal="left"/>
    </xf>
    <xf numFmtId="0" fontId="7" fillId="0" borderId="40" xfId="0" applyFont="1" applyBorder="1" applyAlignment="1">
      <alignment wrapText="1"/>
    </xf>
    <xf numFmtId="167" fontId="14" fillId="0" borderId="15" xfId="0" applyNumberFormat="1" applyFont="1" applyBorder="1" applyAlignment="1">
      <alignment horizontal="left"/>
    </xf>
    <xf numFmtId="2" fontId="7" fillId="0" borderId="40" xfId="0" applyNumberFormat="1" applyFont="1" applyBorder="1" applyAlignment="1">
      <alignment horizontal="left"/>
    </xf>
    <xf numFmtId="167" fontId="14" fillId="0" borderId="47" xfId="0" applyNumberFormat="1" applyFont="1" applyBorder="1" applyAlignment="1">
      <alignment horizontal="left"/>
    </xf>
    <xf numFmtId="0" fontId="0" fillId="0" borderId="0" xfId="0"/>
    <xf numFmtId="0" fontId="0" fillId="23" borderId="31" xfId="0" applyFill="1" applyBorder="1"/>
    <xf numFmtId="0" fontId="0" fillId="0" borderId="36" xfId="0" applyBorder="1"/>
    <xf numFmtId="0" fontId="0" fillId="23" borderId="28" xfId="0" applyFill="1" applyBorder="1"/>
    <xf numFmtId="0" fontId="0" fillId="23" borderId="0" xfId="0" applyFill="1" applyBorder="1"/>
    <xf numFmtId="0" fontId="0" fillId="23" borderId="65" xfId="0" applyFill="1" applyBorder="1"/>
    <xf numFmtId="0" fontId="13" fillId="0" borderId="11" xfId="0" applyFont="1" applyBorder="1"/>
    <xf numFmtId="0" fontId="7" fillId="0" borderId="62" xfId="0" applyFont="1" applyBorder="1"/>
    <xf numFmtId="0" fontId="0" fillId="20" borderId="36" xfId="0" applyFill="1" applyBorder="1"/>
    <xf numFmtId="0" fontId="14" fillId="0" borderId="36" xfId="0" applyFont="1" applyBorder="1" applyAlignment="1">
      <alignment horizontal="right"/>
    </xf>
    <xf numFmtId="0" fontId="14" fillId="0" borderId="59" xfId="0" applyFont="1" applyBorder="1" applyAlignment="1">
      <alignment horizontal="right"/>
    </xf>
    <xf numFmtId="0" fontId="13" fillId="0" borderId="36" xfId="0" applyFont="1" applyBorder="1"/>
    <xf numFmtId="0" fontId="13" fillId="0" borderId="18" xfId="0" applyFont="1" applyBorder="1"/>
    <xf numFmtId="0" fontId="0" fillId="23" borderId="33" xfId="0" applyFill="1" applyBorder="1"/>
    <xf numFmtId="0" fontId="0" fillId="0" borderId="0" xfId="0" applyBorder="1"/>
    <xf numFmtId="0" fontId="0" fillId="23" borderId="34" xfId="0" applyFill="1" applyBorder="1"/>
    <xf numFmtId="0" fontId="13" fillId="21" borderId="15" xfId="0" applyFont="1" applyFill="1" applyBorder="1" applyProtection="1">
      <protection locked="0"/>
    </xf>
    <xf numFmtId="164" fontId="13" fillId="21" borderId="15" xfId="1" applyNumberFormat="1" applyFont="1" applyFill="1" applyBorder="1" applyProtection="1">
      <protection locked="0"/>
    </xf>
    <xf numFmtId="0" fontId="25" fillId="21" borderId="15" xfId="0" applyFont="1" applyFill="1" applyBorder="1" applyProtection="1">
      <protection locked="0"/>
    </xf>
    <xf numFmtId="164" fontId="25" fillId="21" borderId="15" xfId="1" applyNumberFormat="1" applyFont="1" applyFill="1" applyBorder="1" applyProtection="1">
      <protection locked="0"/>
    </xf>
    <xf numFmtId="44" fontId="25" fillId="21" borderId="15" xfId="8" applyFont="1" applyFill="1" applyBorder="1" applyProtection="1">
      <protection locked="0"/>
    </xf>
    <xf numFmtId="44" fontId="13" fillId="21" borderId="15" xfId="8" applyFont="1" applyFill="1" applyBorder="1" applyProtection="1">
      <protection locked="0"/>
    </xf>
    <xf numFmtId="44" fontId="13" fillId="21" borderId="47" xfId="8" applyFont="1" applyFill="1" applyBorder="1" applyProtection="1">
      <protection locked="0"/>
    </xf>
    <xf numFmtId="166" fontId="25" fillId="21" borderId="26" xfId="8" applyNumberFormat="1" applyFont="1" applyFill="1" applyBorder="1" applyProtection="1">
      <protection locked="0"/>
    </xf>
    <xf numFmtId="166" fontId="25" fillId="21" borderId="25" xfId="8" applyNumberFormat="1" applyFont="1" applyFill="1" applyBorder="1" applyProtection="1">
      <protection locked="0"/>
    </xf>
    <xf numFmtId="166" fontId="13" fillId="21" borderId="25" xfId="8" applyNumberFormat="1" applyFont="1" applyFill="1" applyBorder="1" applyProtection="1">
      <protection locked="0"/>
    </xf>
    <xf numFmtId="164" fontId="25" fillId="21" borderId="15" xfId="1" applyNumberFormat="1" applyFont="1" applyFill="1" applyBorder="1" applyAlignment="1" applyProtection="1">
      <alignment vertical="center"/>
      <protection locked="0"/>
    </xf>
    <xf numFmtId="164" fontId="13" fillId="21" borderId="15" xfId="1" applyNumberFormat="1" applyFont="1" applyFill="1" applyBorder="1" applyAlignment="1" applyProtection="1">
      <alignment vertical="center"/>
      <protection locked="0"/>
    </xf>
    <xf numFmtId="164" fontId="13" fillId="21" borderId="47" xfId="1" applyNumberFormat="1" applyFont="1" applyFill="1" applyBorder="1" applyAlignment="1" applyProtection="1">
      <alignment vertical="center"/>
      <protection locked="0"/>
    </xf>
    <xf numFmtId="0" fontId="13" fillId="21" borderId="64" xfId="0" applyFont="1" applyFill="1" applyBorder="1" applyAlignment="1" applyProtection="1">
      <protection locked="0"/>
    </xf>
    <xf numFmtId="0" fontId="13" fillId="21" borderId="35" xfId="0" applyFont="1" applyFill="1" applyBorder="1" applyAlignment="1" applyProtection="1">
      <alignment horizontal="left" vertical="center" wrapText="1"/>
      <protection locked="0"/>
    </xf>
    <xf numFmtId="0" fontId="13" fillId="21" borderId="35" xfId="0" applyFont="1" applyFill="1" applyBorder="1" applyAlignment="1" applyProtection="1">
      <protection locked="0"/>
    </xf>
    <xf numFmtId="0" fontId="25" fillId="21" borderId="35" xfId="0" applyFont="1" applyFill="1" applyBorder="1" applyAlignment="1" applyProtection="1">
      <protection locked="0"/>
    </xf>
    <xf numFmtId="0" fontId="13" fillId="21" borderId="64" xfId="0" applyFont="1" applyFill="1" applyBorder="1" applyAlignment="1" applyProtection="1">
      <alignment horizontal="left" vertical="center" wrapText="1"/>
      <protection locked="0"/>
    </xf>
    <xf numFmtId="0" fontId="25" fillId="21" borderId="15" xfId="0" applyFont="1" applyFill="1" applyBorder="1" applyAlignment="1" applyProtection="1">
      <alignment wrapText="1"/>
      <protection locked="0"/>
    </xf>
    <xf numFmtId="0" fontId="13" fillId="21" borderId="15" xfId="0" applyFont="1" applyFill="1" applyBorder="1" applyAlignment="1" applyProtection="1">
      <alignment wrapText="1"/>
      <protection locked="0"/>
    </xf>
    <xf numFmtId="0" fontId="13" fillId="21" borderId="35" xfId="0" applyFont="1" applyFill="1" applyBorder="1" applyAlignment="1" applyProtection="1">
      <alignment wrapText="1"/>
      <protection locked="0"/>
    </xf>
    <xf numFmtId="0" fontId="13" fillId="21" borderId="64" xfId="0" applyFont="1" applyFill="1" applyBorder="1" applyAlignment="1" applyProtection="1">
      <alignment wrapText="1"/>
      <protection locked="0"/>
    </xf>
    <xf numFmtId="0" fontId="13" fillId="21" borderId="35" xfId="0" applyFont="1" applyFill="1" applyBorder="1" applyAlignment="1" applyProtection="1">
      <alignment horizontal="left" vertical="center"/>
      <protection locked="0"/>
    </xf>
    <xf numFmtId="0" fontId="13" fillId="21" borderId="64" xfId="0" applyFont="1" applyFill="1" applyBorder="1" applyAlignment="1" applyProtection="1">
      <alignment horizontal="left" vertical="center"/>
      <protection locked="0"/>
    </xf>
    <xf numFmtId="0" fontId="0" fillId="21" borderId="0" xfId="0" applyFill="1" applyProtection="1">
      <protection locked="0"/>
    </xf>
    <xf numFmtId="0" fontId="14" fillId="21" borderId="15" xfId="0" applyFont="1" applyFill="1" applyBorder="1" applyAlignment="1" applyProtection="1">
      <protection locked="0"/>
    </xf>
    <xf numFmtId="0" fontId="0" fillId="21" borderId="15" xfId="0" applyFill="1" applyBorder="1" applyAlignment="1" applyProtection="1">
      <alignment wrapText="1"/>
      <protection locked="0"/>
    </xf>
    <xf numFmtId="0" fontId="0" fillId="24" borderId="0" xfId="0" applyFill="1" applyBorder="1" applyProtection="1"/>
    <xf numFmtId="0" fontId="0" fillId="24" borderId="28" xfId="0" applyFill="1" applyBorder="1" applyProtection="1"/>
    <xf numFmtId="0" fontId="0" fillId="24" borderId="31" xfId="0" applyFill="1" applyBorder="1" applyProtection="1"/>
    <xf numFmtId="0" fontId="0" fillId="0" borderId="0" xfId="0" applyBorder="1" applyProtection="1"/>
    <xf numFmtId="0" fontId="0" fillId="0" borderId="0" xfId="0" applyProtection="1"/>
    <xf numFmtId="0" fontId="0" fillId="24" borderId="44" xfId="0" applyFill="1" applyBorder="1" applyProtection="1"/>
    <xf numFmtId="0" fontId="24" fillId="24" borderId="65" xfId="0" applyFont="1" applyFill="1" applyBorder="1" applyAlignment="1" applyProtection="1">
      <alignment horizontal="center" vertical="center"/>
    </xf>
    <xf numFmtId="0" fontId="10" fillId="0" borderId="0" xfId="0" applyFont="1" applyProtection="1"/>
    <xf numFmtId="0" fontId="13" fillId="24" borderId="65" xfId="0" applyFont="1" applyFill="1" applyBorder="1" applyProtection="1"/>
    <xf numFmtId="0" fontId="0" fillId="0" borderId="44" xfId="0" applyBorder="1" applyProtection="1"/>
    <xf numFmtId="0" fontId="0" fillId="0" borderId="45" xfId="0" applyBorder="1" applyProtection="1"/>
    <xf numFmtId="0" fontId="0" fillId="24" borderId="65" xfId="0" applyFill="1" applyBorder="1" applyProtection="1"/>
    <xf numFmtId="0" fontId="14" fillId="24" borderId="44" xfId="0" applyFont="1" applyFill="1" applyBorder="1" applyProtection="1"/>
    <xf numFmtId="0" fontId="14" fillId="24" borderId="65" xfId="0" applyFont="1" applyFill="1" applyBorder="1" applyProtection="1"/>
    <xf numFmtId="0" fontId="14" fillId="20" borderId="0" xfId="0" applyFont="1" applyFill="1" applyProtection="1"/>
    <xf numFmtId="0" fontId="20" fillId="20" borderId="44" xfId="0" applyFont="1" applyFill="1" applyBorder="1" applyProtection="1"/>
    <xf numFmtId="0" fontId="0" fillId="20" borderId="0" xfId="0" applyFill="1" applyBorder="1" applyProtection="1"/>
    <xf numFmtId="0" fontId="22" fillId="22" borderId="27" xfId="0" applyFont="1" applyFill="1" applyBorder="1" applyAlignment="1" applyProtection="1">
      <alignment horizontal="right" vertical="center"/>
    </xf>
    <xf numFmtId="0" fontId="14" fillId="20" borderId="44" xfId="0" applyFont="1" applyFill="1" applyBorder="1" applyProtection="1"/>
    <xf numFmtId="0" fontId="21" fillId="20" borderId="44" xfId="0" applyFont="1" applyFill="1" applyBorder="1" applyProtection="1"/>
    <xf numFmtId="0" fontId="9" fillId="20" borderId="0" xfId="0" applyFont="1" applyFill="1" applyBorder="1" applyProtection="1"/>
    <xf numFmtId="0" fontId="7" fillId="13" borderId="42" xfId="0" applyFont="1" applyFill="1" applyBorder="1" applyProtection="1"/>
    <xf numFmtId="0" fontId="7" fillId="13" borderId="15" xfId="0" applyFont="1" applyFill="1" applyBorder="1" applyAlignment="1" applyProtection="1">
      <alignment horizontal="center" vertical="center" wrapText="1"/>
    </xf>
    <xf numFmtId="0" fontId="7" fillId="13" borderId="15"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0" fontId="8" fillId="24" borderId="44" xfId="0" applyFont="1" applyFill="1" applyBorder="1" applyProtection="1"/>
    <xf numFmtId="0" fontId="25" fillId="0" borderId="42" xfId="0" applyFont="1" applyBorder="1" applyProtection="1"/>
    <xf numFmtId="0" fontId="25" fillId="13" borderId="15" xfId="0" applyFont="1" applyFill="1" applyBorder="1" applyProtection="1"/>
    <xf numFmtId="9" fontId="29" fillId="22" borderId="15" xfId="2" applyNumberFormat="1" applyFont="1" applyFill="1" applyBorder="1" applyProtection="1"/>
    <xf numFmtId="44" fontId="25" fillId="19" borderId="57" xfId="8" applyFont="1" applyFill="1" applyBorder="1" applyProtection="1"/>
    <xf numFmtId="0" fontId="8" fillId="24" borderId="65" xfId="0" applyFont="1" applyFill="1" applyBorder="1" applyProtection="1"/>
    <xf numFmtId="0" fontId="8" fillId="0" borderId="0" xfId="0" applyFont="1" applyProtection="1"/>
    <xf numFmtId="0" fontId="25" fillId="20" borderId="15" xfId="0" applyFont="1" applyFill="1" applyBorder="1" applyProtection="1"/>
    <xf numFmtId="164" fontId="25" fillId="13" borderId="15" xfId="1" applyNumberFormat="1" applyFont="1" applyFill="1" applyBorder="1" applyProtection="1"/>
    <xf numFmtId="166" fontId="25" fillId="13" borderId="25" xfId="8" applyNumberFormat="1" applyFont="1" applyFill="1" applyBorder="1" applyProtection="1"/>
    <xf numFmtId="9" fontId="29" fillId="13" borderId="15" xfId="2" applyFont="1" applyFill="1" applyBorder="1" applyProtection="1"/>
    <xf numFmtId="44" fontId="25" fillId="13" borderId="58" xfId="8" applyFont="1" applyFill="1" applyBorder="1" applyProtection="1"/>
    <xf numFmtId="9" fontId="29" fillId="22" borderId="15" xfId="2" applyFont="1" applyFill="1" applyBorder="1" applyProtection="1"/>
    <xf numFmtId="44" fontId="25" fillId="19" borderId="58" xfId="8" applyFont="1" applyFill="1" applyBorder="1" applyProtection="1"/>
    <xf numFmtId="0" fontId="0" fillId="0" borderId="42" xfId="0" applyBorder="1" applyProtection="1"/>
    <xf numFmtId="165" fontId="12" fillId="22" borderId="37" xfId="1" applyNumberFormat="1" applyFont="1" applyFill="1" applyBorder="1" applyProtection="1"/>
    <xf numFmtId="166" fontId="12" fillId="22" borderId="67" xfId="8" applyNumberFormat="1" applyFont="1" applyFill="1" applyBorder="1" applyProtection="1"/>
    <xf numFmtId="9" fontId="7" fillId="22" borderId="37" xfId="2" applyFont="1" applyFill="1" applyBorder="1" applyProtection="1"/>
    <xf numFmtId="44" fontId="12" fillId="19" borderId="61" xfId="8" applyFont="1" applyFill="1" applyBorder="1" applyProtection="1"/>
    <xf numFmtId="0" fontId="0" fillId="24" borderId="32" xfId="0" applyFill="1" applyBorder="1" applyProtection="1"/>
    <xf numFmtId="0" fontId="0" fillId="24" borderId="33" xfId="0" applyFill="1" applyBorder="1" applyProtection="1"/>
    <xf numFmtId="164" fontId="7" fillId="24" borderId="33" xfId="1" applyNumberFormat="1" applyFont="1" applyFill="1" applyBorder="1" applyProtection="1"/>
    <xf numFmtId="9" fontId="7" fillId="24" borderId="33" xfId="2" applyFont="1" applyFill="1" applyBorder="1" applyProtection="1"/>
    <xf numFmtId="44" fontId="0" fillId="24" borderId="33" xfId="8" applyFont="1" applyFill="1" applyBorder="1" applyProtection="1"/>
    <xf numFmtId="0" fontId="0" fillId="24" borderId="34" xfId="0" applyFill="1" applyBorder="1" applyProtection="1"/>
    <xf numFmtId="0" fontId="0" fillId="24" borderId="29" xfId="0" applyFill="1" applyBorder="1" applyProtection="1"/>
    <xf numFmtId="1" fontId="0" fillId="24" borderId="33" xfId="0" applyNumberFormat="1" applyFill="1" applyBorder="1" applyProtection="1"/>
    <xf numFmtId="0" fontId="7" fillId="12" borderId="39" xfId="0" applyFont="1" applyFill="1" applyBorder="1" applyAlignment="1" applyProtection="1">
      <alignment horizontal="left" vertical="center" wrapText="1"/>
    </xf>
    <xf numFmtId="0" fontId="22" fillId="13" borderId="63" xfId="0" applyFont="1" applyFill="1" applyBorder="1" applyAlignment="1" applyProtection="1">
      <alignment horizontal="left" vertical="center" wrapText="1"/>
    </xf>
    <xf numFmtId="0" fontId="7" fillId="13" borderId="63" xfId="0" applyFont="1" applyFill="1" applyBorder="1" applyAlignment="1" applyProtection="1">
      <alignment horizontal="center" vertical="center" wrapText="1"/>
    </xf>
    <xf numFmtId="49" fontId="7" fillId="13" borderId="40" xfId="0" applyNumberFormat="1" applyFont="1" applyFill="1" applyBorder="1" applyAlignment="1" applyProtection="1">
      <alignment horizontal="center" vertical="center" wrapText="1"/>
    </xf>
    <xf numFmtId="1" fontId="7" fillId="13" borderId="40" xfId="0" applyNumberFormat="1" applyFont="1" applyFill="1" applyBorder="1" applyAlignment="1" applyProtection="1">
      <alignment horizontal="center" vertical="center" wrapText="1"/>
    </xf>
    <xf numFmtId="0" fontId="0" fillId="24" borderId="45" xfId="0" applyFill="1" applyBorder="1" applyProtection="1"/>
    <xf numFmtId="0" fontId="14" fillId="13" borderId="0" xfId="0" applyFont="1" applyFill="1" applyProtection="1"/>
    <xf numFmtId="166" fontId="25" fillId="22" borderId="15" xfId="8" applyNumberFormat="1" applyFont="1" applyFill="1" applyBorder="1" applyAlignment="1" applyProtection="1">
      <alignment horizontal="center" vertical="center" wrapText="1"/>
    </xf>
    <xf numFmtId="0" fontId="8" fillId="24" borderId="45" xfId="0" applyFont="1" applyFill="1" applyBorder="1" applyProtection="1"/>
    <xf numFmtId="0" fontId="13" fillId="0" borderId="42" xfId="0" applyFont="1" applyBorder="1" applyProtection="1"/>
    <xf numFmtId="0" fontId="13" fillId="13" borderId="35" xfId="0" applyFont="1" applyFill="1" applyBorder="1" applyAlignment="1" applyProtection="1"/>
    <xf numFmtId="164" fontId="13" fillId="13" borderId="15" xfId="1" applyNumberFormat="1" applyFont="1" applyFill="1" applyBorder="1" applyAlignment="1" applyProtection="1">
      <alignment vertical="center"/>
    </xf>
    <xf numFmtId="44" fontId="13" fillId="13" borderId="15" xfId="8" applyFont="1" applyFill="1" applyBorder="1" applyProtection="1"/>
    <xf numFmtId="166" fontId="25" fillId="13" borderId="15" xfId="8" applyNumberFormat="1" applyFont="1" applyFill="1" applyBorder="1" applyAlignment="1" applyProtection="1">
      <alignment horizontal="center" vertical="center" wrapText="1"/>
    </xf>
    <xf numFmtId="0" fontId="13" fillId="24" borderId="45" xfId="0" applyFont="1" applyFill="1" applyBorder="1" applyProtection="1"/>
    <xf numFmtId="0" fontId="13" fillId="0" borderId="46" xfId="0" applyFont="1" applyBorder="1" applyProtection="1"/>
    <xf numFmtId="166" fontId="25" fillId="22" borderId="47" xfId="8" applyNumberFormat="1" applyFont="1" applyFill="1" applyBorder="1" applyAlignment="1" applyProtection="1">
      <alignment horizontal="center" vertical="center" wrapText="1"/>
    </xf>
    <xf numFmtId="0" fontId="7" fillId="13" borderId="40" xfId="0" applyFont="1" applyFill="1" applyBorder="1" applyAlignment="1" applyProtection="1">
      <alignment horizontal="center" vertical="center" wrapText="1"/>
    </xf>
    <xf numFmtId="0" fontId="0" fillId="20" borderId="0" xfId="0" applyFill="1" applyProtection="1"/>
    <xf numFmtId="0" fontId="33" fillId="0" borderId="29" xfId="0" applyFont="1" applyBorder="1" applyAlignment="1" applyProtection="1">
      <alignment horizontal="center" vertical="center"/>
    </xf>
    <xf numFmtId="0" fontId="33" fillId="0" borderId="30" xfId="0" applyFont="1" applyBorder="1" applyAlignment="1" applyProtection="1">
      <alignment horizontal="center" vertical="center"/>
    </xf>
    <xf numFmtId="0" fontId="13" fillId="25" borderId="42" xfId="0" applyFont="1" applyFill="1" applyBorder="1" applyAlignment="1" applyProtection="1">
      <alignment vertical="top" wrapText="1"/>
    </xf>
    <xf numFmtId="0" fontId="0" fillId="25" borderId="15" xfId="0" applyFill="1" applyBorder="1" applyAlignment="1" applyProtection="1">
      <alignment vertical="top"/>
    </xf>
    <xf numFmtId="0" fontId="0" fillId="25" borderId="43" xfId="0" applyFill="1" applyBorder="1" applyAlignment="1" applyProtection="1">
      <alignment vertical="top"/>
    </xf>
    <xf numFmtId="0" fontId="27" fillId="20" borderId="29" xfId="0" applyFont="1" applyFill="1" applyBorder="1" applyAlignment="1" applyProtection="1">
      <alignment horizontal="center" vertical="center"/>
    </xf>
    <xf numFmtId="0" fontId="28" fillId="0" borderId="30" xfId="0" applyFont="1" applyBorder="1" applyProtection="1"/>
    <xf numFmtId="0" fontId="28" fillId="0" borderId="31" xfId="0" applyFont="1" applyBorder="1" applyProtection="1"/>
    <xf numFmtId="0" fontId="23" fillId="25" borderId="39" xfId="0" applyFont="1" applyFill="1" applyBorder="1" applyProtection="1"/>
    <xf numFmtId="0" fontId="32" fillId="25" borderId="40" xfId="0" applyFont="1" applyFill="1" applyBorder="1" applyProtection="1"/>
    <xf numFmtId="0" fontId="32" fillId="25" borderId="41" xfId="0" applyFont="1" applyFill="1" applyBorder="1" applyProtection="1"/>
    <xf numFmtId="0" fontId="7" fillId="25" borderId="50" xfId="0" applyFont="1" applyFill="1" applyBorder="1" applyAlignment="1" applyProtection="1"/>
    <xf numFmtId="0" fontId="0" fillId="25" borderId="51" xfId="0" applyFont="1" applyFill="1" applyBorder="1" applyAlignment="1" applyProtection="1"/>
    <xf numFmtId="0" fontId="0" fillId="25" borderId="52" xfId="0" applyFont="1" applyFill="1" applyBorder="1" applyAlignment="1" applyProtection="1"/>
    <xf numFmtId="0" fontId="31" fillId="13" borderId="53" xfId="0" applyFont="1" applyFill="1" applyBorder="1" applyAlignment="1" applyProtection="1"/>
    <xf numFmtId="0" fontId="30" fillId="0" borderId="38" xfId="0" applyFont="1" applyBorder="1" applyAlignment="1" applyProtection="1"/>
    <xf numFmtId="0" fontId="30" fillId="0" borderId="54" xfId="0" applyFont="1" applyBorder="1" applyAlignment="1" applyProtection="1"/>
    <xf numFmtId="0" fontId="31" fillId="21" borderId="53" xfId="0" applyFont="1" applyFill="1" applyBorder="1" applyAlignment="1" applyProtection="1"/>
    <xf numFmtId="0" fontId="31" fillId="22" borderId="55" xfId="0" applyFont="1" applyFill="1" applyBorder="1" applyAlignment="1" applyProtection="1"/>
    <xf numFmtId="0" fontId="30" fillId="0" borderId="66" xfId="0" applyFont="1" applyBorder="1" applyAlignment="1" applyProtection="1"/>
    <xf numFmtId="0" fontId="30" fillId="0" borderId="56" xfId="0" applyFont="1" applyBorder="1" applyAlignment="1" applyProtection="1"/>
    <xf numFmtId="0" fontId="15" fillId="20" borderId="0" xfId="0" applyFont="1" applyFill="1" applyBorder="1" applyAlignment="1" applyProtection="1">
      <alignment horizontal="center" vertical="center" wrapText="1"/>
    </xf>
    <xf numFmtId="0" fontId="15" fillId="0" borderId="45"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7" fillId="14" borderId="27" xfId="0" applyFont="1" applyFill="1" applyBorder="1" applyAlignment="1" applyProtection="1">
      <alignment vertical="center"/>
    </xf>
    <xf numFmtId="0" fontId="7" fillId="0" borderId="60" xfId="0" applyFont="1" applyBorder="1" applyAlignment="1" applyProtection="1">
      <alignment vertical="center"/>
    </xf>
    <xf numFmtId="0" fontId="0" fillId="25" borderId="15" xfId="0" applyFill="1" applyBorder="1" applyAlignment="1" applyProtection="1">
      <alignment vertical="top" wrapText="1"/>
    </xf>
    <xf numFmtId="0" fontId="0" fillId="25" borderId="43" xfId="0" applyFill="1" applyBorder="1" applyAlignment="1" applyProtection="1">
      <alignment vertical="top" wrapText="1"/>
    </xf>
    <xf numFmtId="0" fontId="0" fillId="25" borderId="46" xfId="0" applyFill="1" applyBorder="1" applyAlignment="1" applyProtection="1">
      <alignment vertical="top" wrapText="1"/>
    </xf>
    <xf numFmtId="0" fontId="0" fillId="25" borderId="47" xfId="0" applyFill="1" applyBorder="1" applyAlignment="1" applyProtection="1">
      <alignment vertical="top"/>
    </xf>
    <xf numFmtId="0" fontId="0" fillId="25" borderId="48" xfId="0" applyFill="1" applyBorder="1" applyAlignment="1" applyProtection="1">
      <alignment vertical="top"/>
    </xf>
    <xf numFmtId="0" fontId="7" fillId="21" borderId="27" xfId="0" applyFont="1" applyFill="1" applyBorder="1" applyAlignment="1" applyProtection="1">
      <alignment horizontal="left" vertical="center"/>
      <protection locked="0"/>
    </xf>
    <xf numFmtId="0" fontId="0" fillId="0" borderId="49" xfId="0" applyFont="1" applyBorder="1" applyAlignment="1" applyProtection="1">
      <alignment horizontal="left" vertical="center"/>
      <protection locked="0"/>
    </xf>
    <xf numFmtId="0" fontId="7" fillId="23" borderId="30" xfId="0" applyFont="1" applyFill="1" applyBorder="1"/>
    <xf numFmtId="0" fontId="0" fillId="23" borderId="30" xfId="0" applyFill="1" applyBorder="1"/>
    <xf numFmtId="0" fontId="0" fillId="0" borderId="40" xfId="0" applyBorder="1"/>
    <xf numFmtId="0" fontId="0" fillId="0" borderId="63" xfId="0" applyBorder="1"/>
    <xf numFmtId="0" fontId="0" fillId="0" borderId="15" xfId="0" applyBorder="1"/>
    <xf numFmtId="0" fontId="0" fillId="0" borderId="35" xfId="0" applyBorder="1"/>
    <xf numFmtId="0" fontId="14" fillId="0" borderId="15" xfId="0" applyFont="1" applyBorder="1"/>
    <xf numFmtId="0" fontId="0" fillId="0" borderId="47" xfId="0" applyBorder="1"/>
    <xf numFmtId="0" fontId="0" fillId="0" borderId="64" xfId="0" applyBorder="1"/>
    <xf numFmtId="0" fontId="0" fillId="0" borderId="0" xfId="0"/>
    <xf numFmtId="0" fontId="13" fillId="0" borderId="47" xfId="0" applyFont="1" applyBorder="1" applyAlignment="1">
      <alignment horizontal="left"/>
    </xf>
    <xf numFmtId="0" fontId="0" fillId="0" borderId="48" xfId="0" applyBorder="1" applyAlignment="1">
      <alignment horizontal="left"/>
    </xf>
    <xf numFmtId="0" fontId="13" fillId="0" borderId="15" xfId="0" applyFont="1" applyBorder="1" applyAlignment="1">
      <alignment horizontal="left"/>
    </xf>
    <xf numFmtId="0" fontId="0" fillId="0" borderId="35" xfId="0" applyBorder="1" applyAlignment="1">
      <alignment horizontal="left"/>
    </xf>
    <xf numFmtId="0" fontId="21" fillId="17" borderId="28" xfId="0" applyFont="1" applyFill="1" applyBorder="1"/>
    <xf numFmtId="0" fontId="26" fillId="17" borderId="28" xfId="0" applyFont="1" applyFill="1" applyBorder="1"/>
    <xf numFmtId="0" fontId="0" fillId="0" borderId="15" xfId="0" applyBorder="1" applyAlignment="1">
      <alignment horizontal="left"/>
    </xf>
    <xf numFmtId="0" fontId="7" fillId="0" borderId="40" xfId="0" applyFont="1" applyBorder="1"/>
    <xf numFmtId="0" fontId="6" fillId="6" borderId="2" xfId="7" applyAlignment="1">
      <alignment horizontal="center"/>
    </xf>
  </cellXfs>
  <cellStyles count="9">
    <cellStyle name="Dårlig" xfId="4" builtinId="27"/>
    <cellStyle name="God" xfId="3" builtinId="26"/>
    <cellStyle name="Inndata" xfId="6" builtinId="20"/>
    <cellStyle name="Komma" xfId="1" builtinId="3"/>
    <cellStyle name="Kontrollcelle" xfId="7" builtinId="23"/>
    <cellStyle name="Normal" xfId="0" builtinId="0"/>
    <cellStyle name="Nøytral" xfId="5" builtinId="28"/>
    <cellStyle name="Prosent" xfId="2" builtinId="5"/>
    <cellStyle name="Valuta" xfId="8"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12</xdr:col>
      <xdr:colOff>47625</xdr:colOff>
      <xdr:row>43</xdr:row>
      <xdr:rowOff>152399</xdr:rowOff>
    </xdr:from>
    <xdr:to>
      <xdr:col>12</xdr:col>
      <xdr:colOff>752475</xdr:colOff>
      <xdr:row>45</xdr:row>
      <xdr:rowOff>180974</xdr:rowOff>
    </xdr:to>
    <xdr:sp macro="" textlink="">
      <xdr:nvSpPr>
        <xdr:cNvPr id="2" name="Pil: høyre 1">
          <a:extLst>
            <a:ext uri="{FF2B5EF4-FFF2-40B4-BE49-F238E27FC236}">
              <a16:creationId xmlns:a16="http://schemas.microsoft.com/office/drawing/2014/main" id="{A6F39385-F943-4C08-9510-BA9909765720}"/>
            </a:ext>
          </a:extLst>
        </xdr:cNvPr>
        <xdr:cNvSpPr/>
      </xdr:nvSpPr>
      <xdr:spPr>
        <a:xfrm>
          <a:off x="9963150" y="8401049"/>
          <a:ext cx="704850" cy="409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Elkraft</a:t>
          </a:r>
        </a:p>
      </xdr:txBody>
    </xdr:sp>
    <xdr:clientData/>
  </xdr:twoCellAnchor>
  <xdr:twoCellAnchor>
    <xdr:from>
      <xdr:col>12</xdr:col>
      <xdr:colOff>57150</xdr:colOff>
      <xdr:row>45</xdr:row>
      <xdr:rowOff>114300</xdr:rowOff>
    </xdr:from>
    <xdr:to>
      <xdr:col>13</xdr:col>
      <xdr:colOff>0</xdr:colOff>
      <xdr:row>47</xdr:row>
      <xdr:rowOff>76200</xdr:rowOff>
    </xdr:to>
    <xdr:sp macro="" textlink="">
      <xdr:nvSpPr>
        <xdr:cNvPr id="3" name="Pil: høyre 2">
          <a:extLst>
            <a:ext uri="{FF2B5EF4-FFF2-40B4-BE49-F238E27FC236}">
              <a16:creationId xmlns:a16="http://schemas.microsoft.com/office/drawing/2014/main" id="{0D76100C-F2A8-4334-8495-207C99EFC6F3}"/>
            </a:ext>
          </a:extLst>
        </xdr:cNvPr>
        <xdr:cNvSpPr/>
      </xdr:nvSpPr>
      <xdr:spPr>
        <a:xfrm>
          <a:off x="9515475" y="8734425"/>
          <a:ext cx="704850" cy="34290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nb-NO" sz="900"/>
            <a:t>Gass</a:t>
          </a:r>
          <a:endParaRPr lang="nb-NO" sz="1100"/>
        </a:p>
      </xdr:txBody>
    </xdr:sp>
    <xdr:clientData/>
  </xdr:twoCellAnchor>
  <xdr:twoCellAnchor>
    <xdr:from>
      <xdr:col>14</xdr:col>
      <xdr:colOff>14287</xdr:colOff>
      <xdr:row>46</xdr:row>
      <xdr:rowOff>71439</xdr:rowOff>
    </xdr:from>
    <xdr:to>
      <xdr:col>14</xdr:col>
      <xdr:colOff>309562</xdr:colOff>
      <xdr:row>48</xdr:row>
      <xdr:rowOff>185739</xdr:rowOff>
    </xdr:to>
    <xdr:sp macro="" textlink="">
      <xdr:nvSpPr>
        <xdr:cNvPr id="4" name="Pil: bøyd 3">
          <a:extLst>
            <a:ext uri="{FF2B5EF4-FFF2-40B4-BE49-F238E27FC236}">
              <a16:creationId xmlns:a16="http://schemas.microsoft.com/office/drawing/2014/main" id="{7DFFC718-23B8-4E00-B7DF-889516EA78D2}"/>
            </a:ext>
          </a:extLst>
        </xdr:cNvPr>
        <xdr:cNvSpPr/>
      </xdr:nvSpPr>
      <xdr:spPr>
        <a:xfrm rot="5400000">
          <a:off x="10891837" y="8986839"/>
          <a:ext cx="504825" cy="295275"/>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solidFill>
              <a:schemeClr val="tx1"/>
            </a:solidFill>
          </a:endParaRPr>
        </a:p>
      </xdr:txBody>
    </xdr:sp>
    <xdr:clientData/>
  </xdr:twoCellAnchor>
  <xdr:twoCellAnchor>
    <xdr:from>
      <xdr:col>14</xdr:col>
      <xdr:colOff>9528</xdr:colOff>
      <xdr:row>42</xdr:row>
      <xdr:rowOff>23814</xdr:rowOff>
    </xdr:from>
    <xdr:to>
      <xdr:col>14</xdr:col>
      <xdr:colOff>295274</xdr:colOff>
      <xdr:row>44</xdr:row>
      <xdr:rowOff>138114</xdr:rowOff>
    </xdr:to>
    <xdr:sp macro="" textlink="">
      <xdr:nvSpPr>
        <xdr:cNvPr id="5" name="Pil: bøyd 4">
          <a:extLst>
            <a:ext uri="{FF2B5EF4-FFF2-40B4-BE49-F238E27FC236}">
              <a16:creationId xmlns:a16="http://schemas.microsoft.com/office/drawing/2014/main" id="{599784EC-1CB4-4467-B8E1-1A87E7443E24}"/>
            </a:ext>
          </a:extLst>
        </xdr:cNvPr>
        <xdr:cNvSpPr/>
      </xdr:nvSpPr>
      <xdr:spPr>
        <a:xfrm rot="16200000" flipV="1">
          <a:off x="10887076" y="8177216"/>
          <a:ext cx="495300" cy="285746"/>
        </a:xfrm>
        <a:prstGeom prst="ben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nb-NO" sz="1100">
            <a:solidFill>
              <a:schemeClr val="tx1"/>
            </a:solidFill>
          </a:endParaRPr>
        </a:p>
      </xdr:txBody>
    </xdr:sp>
    <xdr:clientData/>
  </xdr:twoCellAnchor>
  <xdr:twoCellAnchor>
    <xdr:from>
      <xdr:col>14</xdr:col>
      <xdr:colOff>0</xdr:colOff>
      <xdr:row>45</xdr:row>
      <xdr:rowOff>19050</xdr:rowOff>
    </xdr:from>
    <xdr:to>
      <xdr:col>14</xdr:col>
      <xdr:colOff>704850</xdr:colOff>
      <xdr:row>46</xdr:row>
      <xdr:rowOff>19050</xdr:rowOff>
    </xdr:to>
    <xdr:sp macro="" textlink="">
      <xdr:nvSpPr>
        <xdr:cNvPr id="6" name="Pil: høyre 5">
          <a:extLst>
            <a:ext uri="{FF2B5EF4-FFF2-40B4-BE49-F238E27FC236}">
              <a16:creationId xmlns:a16="http://schemas.microsoft.com/office/drawing/2014/main" id="{274A71FF-F681-41B8-B972-4313431F1792}"/>
            </a:ext>
          </a:extLst>
        </xdr:cNvPr>
        <xdr:cNvSpPr/>
      </xdr:nvSpPr>
      <xdr:spPr>
        <a:xfrm>
          <a:off x="10982325" y="8639175"/>
          <a:ext cx="70485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6</xdr:col>
      <xdr:colOff>209550</xdr:colOff>
      <xdr:row>86</xdr:row>
      <xdr:rowOff>133350</xdr:rowOff>
    </xdr:from>
    <xdr:to>
      <xdr:col>6</xdr:col>
      <xdr:colOff>561975</xdr:colOff>
      <xdr:row>88</xdr:row>
      <xdr:rowOff>133350</xdr:rowOff>
    </xdr:to>
    <xdr:sp macro="" textlink="">
      <xdr:nvSpPr>
        <xdr:cNvPr id="7" name="Ellipse 6">
          <a:extLst>
            <a:ext uri="{FF2B5EF4-FFF2-40B4-BE49-F238E27FC236}">
              <a16:creationId xmlns:a16="http://schemas.microsoft.com/office/drawing/2014/main" id="{DDBE8352-CD95-43F1-84A7-EE0D351818C2}"/>
            </a:ext>
          </a:extLst>
        </xdr:cNvPr>
        <xdr:cNvSpPr/>
      </xdr:nvSpPr>
      <xdr:spPr>
        <a:xfrm>
          <a:off x="3257550" y="16735425"/>
          <a:ext cx="352425" cy="381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4</a:t>
          </a:r>
        </a:p>
      </xdr:txBody>
    </xdr:sp>
    <xdr:clientData/>
  </xdr:twoCellAnchor>
  <xdr:twoCellAnchor>
    <xdr:from>
      <xdr:col>6</xdr:col>
      <xdr:colOff>419100</xdr:colOff>
      <xdr:row>91</xdr:row>
      <xdr:rowOff>47625</xdr:rowOff>
    </xdr:from>
    <xdr:to>
      <xdr:col>6</xdr:col>
      <xdr:colOff>523875</xdr:colOff>
      <xdr:row>91</xdr:row>
      <xdr:rowOff>180975</xdr:rowOff>
    </xdr:to>
    <xdr:sp macro="" textlink="">
      <xdr:nvSpPr>
        <xdr:cNvPr id="8" name="Ellipse 7">
          <a:extLst>
            <a:ext uri="{FF2B5EF4-FFF2-40B4-BE49-F238E27FC236}">
              <a16:creationId xmlns:a16="http://schemas.microsoft.com/office/drawing/2014/main" id="{AF81ED50-4431-4A5C-BA00-5CD9BF3B93BB}"/>
            </a:ext>
          </a:extLst>
        </xdr:cNvPr>
        <xdr:cNvSpPr/>
      </xdr:nvSpPr>
      <xdr:spPr>
        <a:xfrm>
          <a:off x="3467100" y="17602200"/>
          <a:ext cx="104775" cy="133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8270D-50FB-4467-AD9D-EE184A193808}">
  <sheetPr>
    <tabColor theme="4" tint="0.39997558519241921"/>
  </sheetPr>
  <dimension ref="A2:P33"/>
  <sheetViews>
    <sheetView showGridLines="0" topLeftCell="A6" workbookViewId="0">
      <selection activeCell="C30" sqref="C30"/>
    </sheetView>
  </sheetViews>
  <sheetFormatPr baseColWidth="10" defaultColWidth="11.41796875" defaultRowHeight="14.4" x14ac:dyDescent="0.55000000000000004"/>
  <cols>
    <col min="1" max="1" width="11.41796875" style="54"/>
    <col min="5" max="5" width="18.3125" customWidth="1"/>
    <col min="6" max="6" width="14.68359375" customWidth="1"/>
    <col min="9" max="9" width="12.89453125" bestFit="1" customWidth="1"/>
    <col min="14" max="14" width="18.3125" customWidth="1"/>
  </cols>
  <sheetData>
    <row r="2" spans="1:16" x14ac:dyDescent="0.55000000000000004">
      <c r="B2" s="46" t="s">
        <v>0</v>
      </c>
      <c r="C2" s="47"/>
      <c r="D2" s="47"/>
      <c r="E2" s="47"/>
      <c r="F2" s="47"/>
      <c r="G2" s="47"/>
      <c r="H2" s="47"/>
      <c r="I2" s="47"/>
      <c r="J2" s="47"/>
      <c r="K2" s="47"/>
      <c r="L2" s="47"/>
      <c r="M2" s="47"/>
      <c r="N2" s="47"/>
      <c r="O2" s="47"/>
      <c r="P2" s="47"/>
    </row>
    <row r="3" spans="1:16" x14ac:dyDescent="0.55000000000000004">
      <c r="B3" t="s">
        <v>1</v>
      </c>
    </row>
    <row r="4" spans="1:16" x14ac:dyDescent="0.55000000000000004">
      <c r="B4" t="s">
        <v>2</v>
      </c>
    </row>
    <row r="6" spans="1:16" x14ac:dyDescent="0.55000000000000004">
      <c r="B6" s="1" t="s">
        <v>3</v>
      </c>
      <c r="C6" s="55" t="s">
        <v>192</v>
      </c>
    </row>
    <row r="7" spans="1:16" x14ac:dyDescent="0.55000000000000004">
      <c r="B7" s="1" t="s">
        <v>4</v>
      </c>
      <c r="C7" t="s">
        <v>193</v>
      </c>
    </row>
    <row r="8" spans="1:16" x14ac:dyDescent="0.55000000000000004">
      <c r="B8" s="1" t="s">
        <v>5</v>
      </c>
      <c r="C8" s="55" t="s">
        <v>194</v>
      </c>
    </row>
    <row r="9" spans="1:16" x14ac:dyDescent="0.55000000000000004">
      <c r="B9" s="1" t="s">
        <v>6</v>
      </c>
      <c r="C9" s="55" t="s">
        <v>195</v>
      </c>
    </row>
    <row r="10" spans="1:16" x14ac:dyDescent="0.55000000000000004">
      <c r="B10" s="1" t="s">
        <v>8</v>
      </c>
      <c r="C10" s="55" t="s">
        <v>196</v>
      </c>
    </row>
    <row r="12" spans="1:16" s="57" customFormat="1" x14ac:dyDescent="0.55000000000000004">
      <c r="A12" s="58"/>
      <c r="B12" s="56" t="s">
        <v>9</v>
      </c>
    </row>
    <row r="13" spans="1:16" s="54" customFormat="1" x14ac:dyDescent="0.55000000000000004">
      <c r="B13" s="54" t="s">
        <v>197</v>
      </c>
    </row>
    <row r="14" spans="1:16" s="54" customFormat="1" x14ac:dyDescent="0.55000000000000004">
      <c r="B14" s="54" t="s">
        <v>199</v>
      </c>
    </row>
    <row r="15" spans="1:16" s="54" customFormat="1" x14ac:dyDescent="0.55000000000000004">
      <c r="B15" s="54" t="s">
        <v>10</v>
      </c>
    </row>
    <row r="16" spans="1:16" s="54" customFormat="1" x14ac:dyDescent="0.55000000000000004">
      <c r="B16" s="54" t="s">
        <v>11</v>
      </c>
    </row>
    <row r="17" spans="2:16" s="54" customFormat="1" x14ac:dyDescent="0.55000000000000004">
      <c r="B17" s="54" t="s">
        <v>12</v>
      </c>
    </row>
    <row r="18" spans="2:16" s="54" customFormat="1" x14ac:dyDescent="0.55000000000000004">
      <c r="B18" s="54" t="s">
        <v>198</v>
      </c>
    </row>
    <row r="19" spans="2:16" s="54" customFormat="1" x14ac:dyDescent="0.55000000000000004"/>
    <row r="20" spans="2:16" s="54" customFormat="1" x14ac:dyDescent="0.55000000000000004">
      <c r="B20" s="54" t="s">
        <v>200</v>
      </c>
    </row>
    <row r="22" spans="2:16" x14ac:dyDescent="0.55000000000000004">
      <c r="B22" s="50" t="s">
        <v>219</v>
      </c>
      <c r="C22" s="51"/>
      <c r="D22" s="51"/>
      <c r="E22" s="51"/>
      <c r="F22" s="51"/>
      <c r="G22" s="51"/>
      <c r="H22" s="51"/>
      <c r="I22" s="51"/>
      <c r="J22" s="51"/>
      <c r="K22" s="51"/>
      <c r="L22" s="51"/>
      <c r="M22" s="51"/>
      <c r="N22" s="51"/>
      <c r="O22" s="51"/>
      <c r="P22" s="51"/>
    </row>
    <row r="23" spans="2:16" x14ac:dyDescent="0.55000000000000004">
      <c r="B23" t="s">
        <v>13</v>
      </c>
    </row>
    <row r="24" spans="2:16" x14ac:dyDescent="0.55000000000000004">
      <c r="B24" t="s">
        <v>201</v>
      </c>
    </row>
    <row r="25" spans="2:16" x14ac:dyDescent="0.55000000000000004">
      <c r="B25" t="s">
        <v>14</v>
      </c>
    </row>
    <row r="26" spans="2:16" x14ac:dyDescent="0.55000000000000004">
      <c r="B26" t="s">
        <v>218</v>
      </c>
    </row>
    <row r="27" spans="2:16" x14ac:dyDescent="0.55000000000000004">
      <c r="B27" t="s">
        <v>15</v>
      </c>
    </row>
    <row r="28" spans="2:16" x14ac:dyDescent="0.55000000000000004">
      <c r="B28" t="s">
        <v>16</v>
      </c>
    </row>
    <row r="30" spans="2:16" x14ac:dyDescent="0.55000000000000004">
      <c r="B30" t="s">
        <v>17</v>
      </c>
    </row>
    <row r="32" spans="2:16" x14ac:dyDescent="0.55000000000000004">
      <c r="B32" s="52" t="s">
        <v>18</v>
      </c>
      <c r="C32" s="52"/>
      <c r="D32" s="52"/>
      <c r="E32" s="52"/>
      <c r="F32" s="52"/>
      <c r="G32" s="52"/>
      <c r="H32" s="52"/>
      <c r="I32" s="52"/>
      <c r="J32" s="52"/>
      <c r="K32" s="52"/>
      <c r="L32" s="52"/>
      <c r="M32" s="52"/>
      <c r="N32" s="52"/>
      <c r="O32" s="52"/>
      <c r="P32" s="52"/>
    </row>
    <row r="33" spans="2:2" x14ac:dyDescent="0.55000000000000004">
      <c r="B33" t="s">
        <v>19</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BAE3F-E8A3-4784-8BBD-3672E56F5845}">
  <sheetPr>
    <tabColor theme="9" tint="0.39997558519241921"/>
  </sheetPr>
  <dimension ref="A1:I51"/>
  <sheetViews>
    <sheetView showGridLines="0" tabSelected="1" topLeftCell="A3" zoomScale="55" zoomScaleNormal="55" workbookViewId="0">
      <selection activeCell="D13" sqref="D13:E13"/>
    </sheetView>
  </sheetViews>
  <sheetFormatPr baseColWidth="10" defaultColWidth="9.1015625" defaultRowHeight="14.4" x14ac:dyDescent="0.55000000000000004"/>
  <cols>
    <col min="1" max="1" width="2.41796875" style="119" customWidth="1"/>
    <col min="2" max="2" width="4.5234375" style="119" customWidth="1"/>
    <col min="3" max="3" width="32.41796875" style="119" customWidth="1"/>
    <col min="4" max="4" width="28.3125" style="119" customWidth="1"/>
    <col min="5" max="5" width="27.41796875" style="185" customWidth="1"/>
    <col min="6" max="6" width="17.3125" style="119" customWidth="1"/>
    <col min="7" max="7" width="33.1015625" style="119" customWidth="1"/>
    <col min="8" max="8" width="2.1015625" style="119" customWidth="1"/>
    <col min="9" max="16384" width="9.1015625" style="119"/>
  </cols>
  <sheetData>
    <row r="1" spans="1:9" ht="8.25" customHeight="1" thickBot="1" x14ac:dyDescent="0.6">
      <c r="A1" s="115"/>
      <c r="B1" s="116"/>
      <c r="C1" s="116"/>
      <c r="D1" s="116"/>
      <c r="E1" s="116"/>
      <c r="F1" s="116"/>
      <c r="G1" s="116"/>
      <c r="H1" s="117"/>
      <c r="I1" s="118"/>
    </row>
    <row r="2" spans="1:9" ht="19.5" customHeight="1" x14ac:dyDescent="0.7">
      <c r="A2" s="120"/>
      <c r="B2" s="194" t="s">
        <v>260</v>
      </c>
      <c r="C2" s="195"/>
      <c r="D2" s="195"/>
      <c r="E2" s="195"/>
      <c r="F2" s="195"/>
      <c r="G2" s="196"/>
      <c r="H2" s="121"/>
      <c r="I2" s="122"/>
    </row>
    <row r="3" spans="1:9" ht="109.8" customHeight="1" x14ac:dyDescent="0.55000000000000004">
      <c r="A3" s="120"/>
      <c r="B3" s="188" t="s">
        <v>289</v>
      </c>
      <c r="C3" s="189"/>
      <c r="D3" s="189"/>
      <c r="E3" s="189"/>
      <c r="F3" s="189"/>
      <c r="G3" s="190"/>
      <c r="H3" s="121"/>
    </row>
    <row r="4" spans="1:9" ht="34.799999999999997" customHeight="1" x14ac:dyDescent="0.55000000000000004">
      <c r="A4" s="120"/>
      <c r="B4" s="188" t="s">
        <v>285</v>
      </c>
      <c r="C4" s="212"/>
      <c r="D4" s="212"/>
      <c r="E4" s="212"/>
      <c r="F4" s="212"/>
      <c r="G4" s="213"/>
      <c r="H4" s="121"/>
    </row>
    <row r="5" spans="1:9" ht="61.5" customHeight="1" thickBot="1" x14ac:dyDescent="0.6">
      <c r="A5" s="120"/>
      <c r="B5" s="214" t="s">
        <v>286</v>
      </c>
      <c r="C5" s="215"/>
      <c r="D5" s="215"/>
      <c r="E5" s="215"/>
      <c r="F5" s="215"/>
      <c r="G5" s="216"/>
      <c r="H5" s="121"/>
    </row>
    <row r="6" spans="1:9" ht="71.25" customHeight="1" x14ac:dyDescent="1.2">
      <c r="A6" s="120"/>
      <c r="B6" s="191" t="s">
        <v>282</v>
      </c>
      <c r="C6" s="192"/>
      <c r="D6" s="192"/>
      <c r="E6" s="192"/>
      <c r="F6" s="192"/>
      <c r="G6" s="193"/>
      <c r="H6" s="123"/>
    </row>
    <row r="7" spans="1:9" ht="14.7" thickBot="1" x14ac:dyDescent="0.6">
      <c r="A7" s="120"/>
      <c r="B7" s="124"/>
      <c r="C7" s="118"/>
      <c r="D7" s="118"/>
      <c r="E7" s="118"/>
      <c r="F7" s="118"/>
      <c r="G7" s="125"/>
      <c r="H7" s="126"/>
    </row>
    <row r="8" spans="1:9" ht="15" customHeight="1" x14ac:dyDescent="0.55000000000000004">
      <c r="A8" s="120"/>
      <c r="B8" s="197" t="s">
        <v>261</v>
      </c>
      <c r="C8" s="198"/>
      <c r="D8" s="198"/>
      <c r="E8" s="199"/>
      <c r="F8" s="207"/>
      <c r="G8" s="208"/>
      <c r="H8" s="126"/>
    </row>
    <row r="9" spans="1:9" s="129" customFormat="1" x14ac:dyDescent="0.55000000000000004">
      <c r="A9" s="127"/>
      <c r="B9" s="200" t="s">
        <v>269</v>
      </c>
      <c r="C9" s="201"/>
      <c r="D9" s="201"/>
      <c r="E9" s="202"/>
      <c r="F9" s="209"/>
      <c r="G9" s="208"/>
      <c r="H9" s="128"/>
    </row>
    <row r="10" spans="1:9" s="129" customFormat="1" x14ac:dyDescent="0.55000000000000004">
      <c r="A10" s="127"/>
      <c r="B10" s="203" t="s">
        <v>268</v>
      </c>
      <c r="C10" s="201"/>
      <c r="D10" s="201"/>
      <c r="E10" s="202"/>
      <c r="F10" s="209"/>
      <c r="G10" s="208"/>
      <c r="H10" s="128"/>
    </row>
    <row r="11" spans="1:9" s="129" customFormat="1" ht="14.7" thickBot="1" x14ac:dyDescent="0.6">
      <c r="A11" s="127"/>
      <c r="B11" s="204" t="s">
        <v>228</v>
      </c>
      <c r="C11" s="205"/>
      <c r="D11" s="205"/>
      <c r="E11" s="206"/>
      <c r="F11" s="209"/>
      <c r="G11" s="208"/>
      <c r="H11" s="128"/>
    </row>
    <row r="12" spans="1:9" s="129" customFormat="1" ht="14.7" thickBot="1" x14ac:dyDescent="0.6">
      <c r="A12" s="127"/>
      <c r="B12" s="130"/>
      <c r="C12" s="131"/>
      <c r="D12" s="131"/>
      <c r="E12" s="131"/>
      <c r="F12" s="209"/>
      <c r="G12" s="208"/>
      <c r="H12" s="128"/>
    </row>
    <row r="13" spans="1:9" s="129" customFormat="1" ht="20.7" thickBot="1" x14ac:dyDescent="0.6">
      <c r="A13" s="127"/>
      <c r="B13" s="130"/>
      <c r="C13" s="132" t="s">
        <v>272</v>
      </c>
      <c r="D13" s="217"/>
      <c r="E13" s="218"/>
      <c r="F13" s="209"/>
      <c r="G13" s="208"/>
      <c r="H13" s="128"/>
    </row>
    <row r="14" spans="1:9" s="129" customFormat="1" ht="20.7" thickBot="1" x14ac:dyDescent="0.6">
      <c r="A14" s="127"/>
      <c r="B14" s="133"/>
      <c r="C14" s="132" t="s">
        <v>270</v>
      </c>
      <c r="D14" s="217"/>
      <c r="E14" s="218"/>
      <c r="F14" s="209"/>
      <c r="G14" s="208"/>
      <c r="H14" s="128"/>
    </row>
    <row r="15" spans="1:9" s="129" customFormat="1" x14ac:dyDescent="0.55000000000000004">
      <c r="A15" s="127"/>
      <c r="B15" s="130"/>
      <c r="C15" s="131"/>
      <c r="D15" s="131"/>
      <c r="E15" s="131"/>
      <c r="F15" s="209"/>
      <c r="G15" s="208"/>
      <c r="H15" s="128"/>
    </row>
    <row r="16" spans="1:9" ht="18.3" x14ac:dyDescent="0.7">
      <c r="A16" s="120"/>
      <c r="B16" s="134" t="s">
        <v>274</v>
      </c>
      <c r="C16" s="118"/>
      <c r="D16" s="118"/>
      <c r="E16" s="135"/>
      <c r="F16" s="118"/>
      <c r="G16" s="125"/>
      <c r="H16" s="126"/>
    </row>
    <row r="17" spans="1:9" ht="28.8" x14ac:dyDescent="0.55000000000000004">
      <c r="A17" s="120"/>
      <c r="B17" s="136" t="s">
        <v>20</v>
      </c>
      <c r="C17" s="137" t="s">
        <v>283</v>
      </c>
      <c r="D17" s="137" t="s">
        <v>271</v>
      </c>
      <c r="E17" s="138" t="s">
        <v>21</v>
      </c>
      <c r="F17" s="137" t="s">
        <v>259</v>
      </c>
      <c r="G17" s="139" t="s">
        <v>263</v>
      </c>
      <c r="H17" s="126"/>
      <c r="I17" s="122"/>
    </row>
    <row r="18" spans="1:9" s="146" customFormat="1" x14ac:dyDescent="0.55000000000000004">
      <c r="A18" s="140"/>
      <c r="B18" s="141">
        <v>1</v>
      </c>
      <c r="C18" s="142" t="s">
        <v>204</v>
      </c>
      <c r="D18" s="91"/>
      <c r="E18" s="95"/>
      <c r="F18" s="143" t="str">
        <f t="shared" ref="F18:F23" si="0">IFERROR(D18/$D$23,"")</f>
        <v/>
      </c>
      <c r="G18" s="144" t="str">
        <f t="shared" ref="G18:G23" si="1">IFERROR(E18/D18,"")</f>
        <v/>
      </c>
      <c r="H18" s="145"/>
    </row>
    <row r="19" spans="1:9" s="146" customFormat="1" x14ac:dyDescent="0.55000000000000004">
      <c r="A19" s="140"/>
      <c r="B19" s="141"/>
      <c r="C19" s="147" t="s">
        <v>276</v>
      </c>
      <c r="D19" s="148"/>
      <c r="E19" s="149"/>
      <c r="F19" s="150" t="str">
        <f t="shared" si="0"/>
        <v/>
      </c>
      <c r="G19" s="151" t="str">
        <f t="shared" si="1"/>
        <v/>
      </c>
      <c r="H19" s="145"/>
    </row>
    <row r="20" spans="1:9" s="146" customFormat="1" x14ac:dyDescent="0.55000000000000004">
      <c r="A20" s="140"/>
      <c r="B20" s="141">
        <v>2</v>
      </c>
      <c r="C20" s="90"/>
      <c r="D20" s="91"/>
      <c r="E20" s="96"/>
      <c r="F20" s="152" t="str">
        <f t="shared" si="0"/>
        <v/>
      </c>
      <c r="G20" s="153" t="str">
        <f t="shared" si="1"/>
        <v/>
      </c>
      <c r="H20" s="145"/>
    </row>
    <row r="21" spans="1:9" s="146" customFormat="1" x14ac:dyDescent="0.55000000000000004">
      <c r="A21" s="140"/>
      <c r="B21" s="141">
        <v>3</v>
      </c>
      <c r="C21" s="90"/>
      <c r="D21" s="91"/>
      <c r="E21" s="96"/>
      <c r="F21" s="152" t="str">
        <f t="shared" si="0"/>
        <v/>
      </c>
      <c r="G21" s="153" t="str">
        <f t="shared" si="1"/>
        <v/>
      </c>
      <c r="H21" s="145"/>
    </row>
    <row r="22" spans="1:9" ht="14.7" thickBot="1" x14ac:dyDescent="0.6">
      <c r="A22" s="120"/>
      <c r="B22" s="154">
        <v>4</v>
      </c>
      <c r="C22" s="88"/>
      <c r="D22" s="89"/>
      <c r="E22" s="97"/>
      <c r="F22" s="152" t="str">
        <f t="shared" si="0"/>
        <v/>
      </c>
      <c r="G22" s="153" t="str">
        <f t="shared" si="1"/>
        <v/>
      </c>
      <c r="H22" s="126"/>
    </row>
    <row r="23" spans="1:9" ht="14.7" thickBot="1" x14ac:dyDescent="0.6">
      <c r="A23" s="120"/>
      <c r="B23" s="210" t="s">
        <v>275</v>
      </c>
      <c r="C23" s="211"/>
      <c r="D23" s="155">
        <f>SUM(D18:D22)</f>
        <v>0</v>
      </c>
      <c r="E23" s="156" t="str">
        <f>IF(E18+E19+E20+E21+E22&gt;0,E18+E19+E20+E21+E22,"")</f>
        <v/>
      </c>
      <c r="F23" s="157" t="str">
        <f t="shared" si="0"/>
        <v/>
      </c>
      <c r="G23" s="158" t="str">
        <f t="shared" si="1"/>
        <v/>
      </c>
      <c r="H23" s="126"/>
    </row>
    <row r="24" spans="1:9" ht="9.75" customHeight="1" thickBot="1" x14ac:dyDescent="0.6">
      <c r="A24" s="159"/>
      <c r="B24" s="160"/>
      <c r="C24" s="160"/>
      <c r="D24" s="161"/>
      <c r="E24" s="162"/>
      <c r="F24" s="160"/>
      <c r="G24" s="163"/>
      <c r="H24" s="164"/>
    </row>
    <row r="25" spans="1:9" ht="14.7" thickBot="1" x14ac:dyDescent="0.6">
      <c r="E25" s="119"/>
    </row>
    <row r="26" spans="1:9" ht="14.7" thickBot="1" x14ac:dyDescent="0.6">
      <c r="A26" s="165"/>
      <c r="B26" s="160"/>
      <c r="C26" s="160"/>
      <c r="D26" s="160"/>
      <c r="E26" s="160"/>
      <c r="F26" s="166"/>
      <c r="G26" s="166"/>
      <c r="H26" s="117"/>
    </row>
    <row r="27" spans="1:9" ht="33.6" thickBot="1" x14ac:dyDescent="0.6">
      <c r="A27" s="126"/>
      <c r="B27" s="186" t="s">
        <v>262</v>
      </c>
      <c r="C27" s="187"/>
      <c r="D27" s="187"/>
      <c r="E27" s="187"/>
      <c r="F27" s="187"/>
      <c r="G27" s="187"/>
      <c r="H27" s="126"/>
    </row>
    <row r="28" spans="1:9" ht="28.8" x14ac:dyDescent="0.55000000000000004">
      <c r="A28" s="126"/>
      <c r="B28" s="167" t="s">
        <v>20</v>
      </c>
      <c r="C28" s="168" t="s">
        <v>277</v>
      </c>
      <c r="D28" s="169" t="s">
        <v>278</v>
      </c>
      <c r="E28" s="170" t="s">
        <v>287</v>
      </c>
      <c r="F28" s="170" t="s">
        <v>263</v>
      </c>
      <c r="G28" s="171" t="s">
        <v>26</v>
      </c>
      <c r="H28" s="172"/>
    </row>
    <row r="29" spans="1:9" x14ac:dyDescent="0.55000000000000004">
      <c r="A29" s="145"/>
      <c r="B29" s="141">
        <v>1</v>
      </c>
      <c r="C29" s="173" t="s">
        <v>284</v>
      </c>
      <c r="D29" s="104" t="s">
        <v>288</v>
      </c>
      <c r="E29" s="98"/>
      <c r="F29" s="92"/>
      <c r="G29" s="174">
        <f>E29*F29</f>
        <v>0</v>
      </c>
      <c r="H29" s="175"/>
    </row>
    <row r="30" spans="1:9" x14ac:dyDescent="0.55000000000000004">
      <c r="A30" s="145"/>
      <c r="B30" s="141">
        <v>2</v>
      </c>
      <c r="C30" s="173" t="s">
        <v>273</v>
      </c>
      <c r="D30" s="112"/>
      <c r="E30" s="98"/>
      <c r="F30" s="92"/>
      <c r="G30" s="174">
        <f t="shared" ref="G30:G37" si="2">E30*F30</f>
        <v>0</v>
      </c>
      <c r="H30" s="175"/>
    </row>
    <row r="31" spans="1:9" x14ac:dyDescent="0.55000000000000004">
      <c r="A31" s="145"/>
      <c r="B31" s="141">
        <v>3</v>
      </c>
      <c r="C31" s="173" t="s">
        <v>66</v>
      </c>
      <c r="D31" s="104"/>
      <c r="E31" s="98"/>
      <c r="F31" s="92"/>
      <c r="G31" s="174">
        <f t="shared" si="2"/>
        <v>0</v>
      </c>
      <c r="H31" s="175"/>
    </row>
    <row r="32" spans="1:9" x14ac:dyDescent="0.55000000000000004">
      <c r="A32" s="123"/>
      <c r="B32" s="176">
        <v>4</v>
      </c>
      <c r="C32" s="129" t="s">
        <v>44</v>
      </c>
      <c r="D32" s="177"/>
      <c r="E32" s="178"/>
      <c r="F32" s="179"/>
      <c r="G32" s="180">
        <f t="shared" si="2"/>
        <v>0</v>
      </c>
      <c r="H32" s="181"/>
    </row>
    <row r="33" spans="1:9" x14ac:dyDescent="0.55000000000000004">
      <c r="A33" s="123"/>
      <c r="B33" s="176">
        <v>5</v>
      </c>
      <c r="C33" s="102"/>
      <c r="D33" s="103"/>
      <c r="E33" s="99"/>
      <c r="F33" s="93"/>
      <c r="G33" s="174">
        <f t="shared" si="2"/>
        <v>0</v>
      </c>
      <c r="H33" s="181"/>
    </row>
    <row r="34" spans="1:9" x14ac:dyDescent="0.55000000000000004">
      <c r="A34" s="123"/>
      <c r="B34" s="176">
        <v>6</v>
      </c>
      <c r="C34" s="102"/>
      <c r="D34" s="103"/>
      <c r="E34" s="99"/>
      <c r="F34" s="93"/>
      <c r="G34" s="174">
        <f t="shared" si="2"/>
        <v>0</v>
      </c>
      <c r="H34" s="181"/>
    </row>
    <row r="35" spans="1:9" x14ac:dyDescent="0.55000000000000004">
      <c r="A35" s="123"/>
      <c r="B35" s="176">
        <v>7</v>
      </c>
      <c r="C35" s="102"/>
      <c r="D35" s="103"/>
      <c r="E35" s="99"/>
      <c r="F35" s="93"/>
      <c r="G35" s="174">
        <f t="shared" si="2"/>
        <v>0</v>
      </c>
      <c r="H35" s="181"/>
    </row>
    <row r="36" spans="1:9" x14ac:dyDescent="0.55000000000000004">
      <c r="A36" s="123"/>
      <c r="B36" s="176">
        <v>8</v>
      </c>
      <c r="C36" s="102"/>
      <c r="D36" s="103"/>
      <c r="E36" s="99"/>
      <c r="F36" s="93"/>
      <c r="G36" s="174">
        <f t="shared" si="2"/>
        <v>0</v>
      </c>
      <c r="H36" s="181"/>
    </row>
    <row r="37" spans="1:9" ht="14.7" thickBot="1" x14ac:dyDescent="0.6">
      <c r="A37" s="123"/>
      <c r="B37" s="182">
        <v>9</v>
      </c>
      <c r="C37" s="105"/>
      <c r="D37" s="101"/>
      <c r="E37" s="100"/>
      <c r="F37" s="94"/>
      <c r="G37" s="183">
        <f t="shared" si="2"/>
        <v>0</v>
      </c>
      <c r="H37" s="181"/>
    </row>
    <row r="38" spans="1:9" ht="14.7" thickBot="1" x14ac:dyDescent="0.6">
      <c r="A38" s="159"/>
      <c r="B38" s="160"/>
      <c r="C38" s="160"/>
      <c r="D38" s="160"/>
      <c r="E38" s="160"/>
      <c r="F38" s="160"/>
      <c r="G38" s="160"/>
      <c r="H38" s="164"/>
      <c r="I38" s="122"/>
    </row>
    <row r="39" spans="1:9" ht="14.7" thickBot="1" x14ac:dyDescent="0.6">
      <c r="A39" s="165"/>
      <c r="B39" s="160"/>
      <c r="C39" s="160"/>
      <c r="D39" s="160"/>
      <c r="E39" s="160"/>
      <c r="F39" s="166"/>
      <c r="G39" s="166"/>
      <c r="H39" s="117"/>
    </row>
    <row r="40" spans="1:9" ht="33.6" thickBot="1" x14ac:dyDescent="0.6">
      <c r="A40" s="126"/>
      <c r="B40" s="186" t="s">
        <v>279</v>
      </c>
      <c r="C40" s="187"/>
      <c r="D40" s="187"/>
      <c r="E40" s="187"/>
      <c r="F40" s="187"/>
      <c r="G40" s="187"/>
      <c r="H40" s="126"/>
    </row>
    <row r="41" spans="1:9" ht="20.399999999999999" x14ac:dyDescent="0.55000000000000004">
      <c r="A41" s="126"/>
      <c r="B41" s="167" t="s">
        <v>20</v>
      </c>
      <c r="C41" s="168" t="s">
        <v>280</v>
      </c>
      <c r="D41" s="169" t="s">
        <v>164</v>
      </c>
      <c r="E41" s="184" t="s">
        <v>281</v>
      </c>
      <c r="F41" s="170" t="s">
        <v>263</v>
      </c>
      <c r="G41" s="171" t="s">
        <v>26</v>
      </c>
      <c r="H41" s="172"/>
    </row>
    <row r="42" spans="1:9" x14ac:dyDescent="0.55000000000000004">
      <c r="A42" s="145"/>
      <c r="B42" s="141">
        <v>1</v>
      </c>
      <c r="C42" s="113"/>
      <c r="D42" s="106"/>
      <c r="E42" s="98"/>
      <c r="F42" s="92"/>
      <c r="G42" s="174">
        <f>E42*F42</f>
        <v>0</v>
      </c>
      <c r="H42" s="175"/>
    </row>
    <row r="43" spans="1:9" x14ac:dyDescent="0.55000000000000004">
      <c r="A43" s="145"/>
      <c r="B43" s="141">
        <v>2</v>
      </c>
      <c r="C43" s="113"/>
      <c r="D43" s="114"/>
      <c r="E43" s="98"/>
      <c r="F43" s="92"/>
      <c r="G43" s="174">
        <f t="shared" ref="G43:G50" si="3">E43*F43</f>
        <v>0</v>
      </c>
      <c r="H43" s="175"/>
    </row>
    <row r="44" spans="1:9" x14ac:dyDescent="0.55000000000000004">
      <c r="A44" s="145"/>
      <c r="B44" s="141">
        <v>3</v>
      </c>
      <c r="C44" s="113"/>
      <c r="D44" s="106"/>
      <c r="E44" s="98"/>
      <c r="F44" s="92"/>
      <c r="G44" s="174">
        <f t="shared" si="3"/>
        <v>0</v>
      </c>
      <c r="H44" s="175"/>
    </row>
    <row r="45" spans="1:9" x14ac:dyDescent="0.55000000000000004">
      <c r="A45" s="123"/>
      <c r="B45" s="176">
        <v>4</v>
      </c>
      <c r="C45" s="113"/>
      <c r="D45" s="107"/>
      <c r="E45" s="99"/>
      <c r="F45" s="93"/>
      <c r="G45" s="174">
        <f t="shared" si="3"/>
        <v>0</v>
      </c>
      <c r="H45" s="181"/>
    </row>
    <row r="46" spans="1:9" x14ac:dyDescent="0.55000000000000004">
      <c r="A46" s="123"/>
      <c r="B46" s="176">
        <v>5</v>
      </c>
      <c r="C46" s="110"/>
      <c r="D46" s="108"/>
      <c r="E46" s="99"/>
      <c r="F46" s="93"/>
      <c r="G46" s="174">
        <f t="shared" si="3"/>
        <v>0</v>
      </c>
      <c r="H46" s="181"/>
    </row>
    <row r="47" spans="1:9" x14ac:dyDescent="0.55000000000000004">
      <c r="A47" s="123"/>
      <c r="B47" s="176">
        <v>6</v>
      </c>
      <c r="C47" s="110"/>
      <c r="D47" s="108"/>
      <c r="E47" s="99"/>
      <c r="F47" s="93"/>
      <c r="G47" s="174">
        <f t="shared" si="3"/>
        <v>0</v>
      </c>
      <c r="H47" s="181"/>
    </row>
    <row r="48" spans="1:9" x14ac:dyDescent="0.55000000000000004">
      <c r="A48" s="123"/>
      <c r="B48" s="176">
        <v>7</v>
      </c>
      <c r="C48" s="110"/>
      <c r="D48" s="108"/>
      <c r="E48" s="99"/>
      <c r="F48" s="93"/>
      <c r="G48" s="174">
        <f t="shared" si="3"/>
        <v>0</v>
      </c>
      <c r="H48" s="181"/>
    </row>
    <row r="49" spans="1:8" x14ac:dyDescent="0.55000000000000004">
      <c r="A49" s="123"/>
      <c r="B49" s="176">
        <v>8</v>
      </c>
      <c r="C49" s="110"/>
      <c r="D49" s="108"/>
      <c r="E49" s="99"/>
      <c r="F49" s="93"/>
      <c r="G49" s="174">
        <f t="shared" si="3"/>
        <v>0</v>
      </c>
      <c r="H49" s="181"/>
    </row>
    <row r="50" spans="1:8" ht="14.7" thickBot="1" x14ac:dyDescent="0.6">
      <c r="A50" s="123"/>
      <c r="B50" s="182">
        <v>9</v>
      </c>
      <c r="C50" s="111"/>
      <c r="D50" s="109"/>
      <c r="E50" s="100"/>
      <c r="F50" s="94"/>
      <c r="G50" s="183">
        <f t="shared" si="3"/>
        <v>0</v>
      </c>
      <c r="H50" s="181"/>
    </row>
    <row r="51" spans="1:8" ht="14.7" thickBot="1" x14ac:dyDescent="0.6">
      <c r="A51" s="159"/>
      <c r="B51" s="160"/>
      <c r="C51" s="160"/>
      <c r="D51" s="160"/>
      <c r="E51" s="160"/>
      <c r="F51" s="160"/>
      <c r="G51" s="160"/>
      <c r="H51" s="164"/>
    </row>
  </sheetData>
  <sheetProtection sheet="1" selectLockedCells="1"/>
  <mergeCells count="15">
    <mergeCell ref="B27:G27"/>
    <mergeCell ref="B40:G40"/>
    <mergeCell ref="B3:G3"/>
    <mergeCell ref="B6:G6"/>
    <mergeCell ref="B2:G2"/>
    <mergeCell ref="B8:E8"/>
    <mergeCell ref="B9:E9"/>
    <mergeCell ref="B10:E10"/>
    <mergeCell ref="B11:E11"/>
    <mergeCell ref="F8:G15"/>
    <mergeCell ref="B23:C23"/>
    <mergeCell ref="B4:G4"/>
    <mergeCell ref="B5:G5"/>
    <mergeCell ref="D14:E14"/>
    <mergeCell ref="D13:E13"/>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DC80A-D6EA-44C6-80B3-8E8A2EEAED19}">
  <dimension ref="A1:G40"/>
  <sheetViews>
    <sheetView showGridLines="0" topLeftCell="A18" workbookViewId="0">
      <selection activeCell="A2" sqref="A2:XFD7"/>
    </sheetView>
  </sheetViews>
  <sheetFormatPr baseColWidth="10" defaultColWidth="11.41796875" defaultRowHeight="14.4" x14ac:dyDescent="0.55000000000000004"/>
  <cols>
    <col min="1" max="1" width="3.1015625" style="72" customWidth="1"/>
    <col min="2" max="2" width="35.3125" customWidth="1"/>
    <col min="3" max="3" width="15.3125" bestFit="1" customWidth="1"/>
    <col min="4" max="4" width="61.89453125" customWidth="1"/>
    <col min="6" max="6" width="3.41796875" customWidth="1"/>
    <col min="9" max="9" width="14.68359375" bestFit="1" customWidth="1"/>
  </cols>
  <sheetData>
    <row r="1" spans="1:6" s="72" customFormat="1" ht="14.7" thickBot="1" x14ac:dyDescent="0.6">
      <c r="A1" s="76"/>
      <c r="B1" s="75"/>
      <c r="C1" s="75"/>
      <c r="D1" s="75"/>
      <c r="E1" s="85"/>
      <c r="F1" s="73"/>
    </row>
    <row r="2" spans="1:6" x14ac:dyDescent="0.55000000000000004">
      <c r="A2" s="77"/>
      <c r="F2" s="77"/>
    </row>
    <row r="3" spans="1:6" hidden="1" x14ac:dyDescent="0.55000000000000004">
      <c r="A3" s="77"/>
      <c r="B3" s="219" t="s">
        <v>257</v>
      </c>
      <c r="C3" s="220"/>
      <c r="D3" s="220"/>
      <c r="E3" s="220"/>
      <c r="F3" s="77"/>
    </row>
    <row r="4" spans="1:6" hidden="1" x14ac:dyDescent="0.55000000000000004">
      <c r="A4" s="77"/>
      <c r="B4" s="79" t="s">
        <v>121</v>
      </c>
      <c r="C4" s="70" t="s">
        <v>246</v>
      </c>
      <c r="D4" s="221"/>
      <c r="E4" s="222"/>
      <c r="F4" s="77"/>
    </row>
    <row r="5" spans="1:6" hidden="1" x14ac:dyDescent="0.55000000000000004">
      <c r="A5" s="77"/>
      <c r="B5" s="80" t="s">
        <v>231</v>
      </c>
      <c r="C5" s="67">
        <v>0.68100000000000005</v>
      </c>
      <c r="D5" s="223"/>
      <c r="E5" s="224"/>
      <c r="F5" s="77"/>
    </row>
    <row r="6" spans="1:6" hidden="1" x14ac:dyDescent="0.55000000000000004">
      <c r="A6" s="77"/>
      <c r="B6" s="80" t="s">
        <v>232</v>
      </c>
      <c r="C6" s="67">
        <v>0.48</v>
      </c>
      <c r="D6" s="223"/>
      <c r="E6" s="224"/>
      <c r="F6" s="77"/>
    </row>
    <row r="7" spans="1:6" hidden="1" x14ac:dyDescent="0.55000000000000004">
      <c r="A7" s="77"/>
      <c r="B7" s="80" t="s">
        <v>233</v>
      </c>
      <c r="C7" s="67">
        <v>0.28000000000000003</v>
      </c>
      <c r="D7" s="223"/>
      <c r="E7" s="224"/>
      <c r="F7" s="77"/>
    </row>
    <row r="8" spans="1:6" hidden="1" x14ac:dyDescent="0.55000000000000004">
      <c r="A8" s="77"/>
      <c r="B8" s="80" t="s">
        <v>234</v>
      </c>
      <c r="C8" s="67">
        <v>0.45500000000000002</v>
      </c>
      <c r="D8" s="223"/>
      <c r="E8" s="224"/>
      <c r="F8" s="77"/>
    </row>
    <row r="9" spans="1:6" hidden="1" x14ac:dyDescent="0.55000000000000004">
      <c r="A9" s="77"/>
      <c r="B9" s="80" t="s">
        <v>235</v>
      </c>
      <c r="C9" s="67">
        <v>0.21199999999999999</v>
      </c>
      <c r="D9" s="223"/>
      <c r="E9" s="224"/>
      <c r="F9" s="77"/>
    </row>
    <row r="10" spans="1:6" hidden="1" x14ac:dyDescent="0.55000000000000004">
      <c r="A10" s="77"/>
      <c r="B10" s="80" t="s">
        <v>236</v>
      </c>
      <c r="C10" s="67">
        <v>1.0720000000000001</v>
      </c>
      <c r="D10" s="223"/>
      <c r="E10" s="224"/>
      <c r="F10" s="77"/>
    </row>
    <row r="11" spans="1:6" hidden="1" x14ac:dyDescent="0.55000000000000004">
      <c r="A11" s="77"/>
      <c r="B11" s="80" t="s">
        <v>237</v>
      </c>
      <c r="C11" s="67">
        <f>SUM(C12:C17)</f>
        <v>1.0465</v>
      </c>
      <c r="D11" s="225" t="s">
        <v>238</v>
      </c>
      <c r="E11" s="224"/>
      <c r="F11" s="77"/>
    </row>
    <row r="12" spans="1:6" hidden="1" x14ac:dyDescent="0.55000000000000004">
      <c r="A12" s="77"/>
      <c r="B12" s="81" t="s">
        <v>239</v>
      </c>
      <c r="C12" s="69">
        <v>0.5484</v>
      </c>
      <c r="D12" s="223" t="s">
        <v>258</v>
      </c>
      <c r="E12" s="224"/>
      <c r="F12" s="77"/>
    </row>
    <row r="13" spans="1:6" hidden="1" x14ac:dyDescent="0.55000000000000004">
      <c r="A13" s="77"/>
      <c r="B13" s="81" t="s">
        <v>240</v>
      </c>
      <c r="C13" s="69">
        <v>0.1613</v>
      </c>
      <c r="D13" s="223"/>
      <c r="E13" s="224"/>
      <c r="F13" s="77"/>
    </row>
    <row r="14" spans="1:6" hidden="1" x14ac:dyDescent="0.55000000000000004">
      <c r="A14" s="77"/>
      <c r="B14" s="81" t="s">
        <v>241</v>
      </c>
      <c r="C14" s="69">
        <v>2.8000000000000004E-3</v>
      </c>
      <c r="D14" s="223"/>
      <c r="E14" s="224"/>
      <c r="F14" s="77"/>
    </row>
    <row r="15" spans="1:6" hidden="1" x14ac:dyDescent="0.55000000000000004">
      <c r="A15" s="77"/>
      <c r="B15" s="81" t="s">
        <v>242</v>
      </c>
      <c r="C15" s="69">
        <v>0.01</v>
      </c>
      <c r="D15" s="223"/>
      <c r="E15" s="224"/>
      <c r="F15" s="77"/>
    </row>
    <row r="16" spans="1:6" hidden="1" x14ac:dyDescent="0.55000000000000004">
      <c r="A16" s="77"/>
      <c r="B16" s="81" t="s">
        <v>243</v>
      </c>
      <c r="C16" s="69">
        <v>5.0000000000000001E-3</v>
      </c>
      <c r="D16" s="225" t="s">
        <v>244</v>
      </c>
      <c r="E16" s="224"/>
      <c r="F16" s="77"/>
    </row>
    <row r="17" spans="1:6" ht="14.7" hidden="1" thickBot="1" x14ac:dyDescent="0.6">
      <c r="A17" s="77"/>
      <c r="B17" s="82" t="s">
        <v>245</v>
      </c>
      <c r="C17" s="71">
        <v>0.31900000000000001</v>
      </c>
      <c r="D17" s="226"/>
      <c r="E17" s="227"/>
      <c r="F17" s="77"/>
    </row>
    <row r="18" spans="1:6" ht="14.7" thickBot="1" x14ac:dyDescent="0.6">
      <c r="A18" s="77"/>
      <c r="B18" s="228"/>
      <c r="C18" s="228"/>
      <c r="D18" s="228"/>
      <c r="E18" s="228"/>
      <c r="F18" s="77"/>
    </row>
    <row r="19" spans="1:6" ht="18.600000000000001" thickBot="1" x14ac:dyDescent="0.75">
      <c r="A19" s="77"/>
      <c r="B19" s="233" t="s">
        <v>256</v>
      </c>
      <c r="C19" s="234"/>
      <c r="D19" s="234"/>
      <c r="E19" s="234"/>
      <c r="F19" s="77"/>
    </row>
    <row r="20" spans="1:6" ht="28.8" x14ac:dyDescent="0.55000000000000004">
      <c r="A20" s="77"/>
      <c r="B20" s="79" t="s">
        <v>121</v>
      </c>
      <c r="C20" s="68" t="s">
        <v>247</v>
      </c>
      <c r="D20" s="236" t="s">
        <v>255</v>
      </c>
      <c r="E20" s="222"/>
      <c r="F20" s="77"/>
    </row>
    <row r="21" spans="1:6" x14ac:dyDescent="0.55000000000000004">
      <c r="A21" s="77"/>
      <c r="B21" s="74" t="s">
        <v>202</v>
      </c>
      <c r="C21" s="21" t="s">
        <v>248</v>
      </c>
      <c r="D21" s="235" t="s">
        <v>264</v>
      </c>
      <c r="E21" s="232"/>
      <c r="F21" s="77"/>
    </row>
    <row r="22" spans="1:6" x14ac:dyDescent="0.55000000000000004">
      <c r="A22" s="77"/>
      <c r="B22" s="74" t="s">
        <v>204</v>
      </c>
      <c r="C22" s="21" t="s">
        <v>126</v>
      </c>
      <c r="D22" s="235">
        <v>1</v>
      </c>
      <c r="E22" s="232"/>
      <c r="F22" s="77"/>
    </row>
    <row r="23" spans="1:6" x14ac:dyDescent="0.55000000000000004">
      <c r="A23" s="77"/>
      <c r="B23" s="74" t="s">
        <v>205</v>
      </c>
      <c r="C23" s="21" t="s">
        <v>248</v>
      </c>
      <c r="D23" s="235">
        <v>12</v>
      </c>
      <c r="E23" s="232"/>
      <c r="F23" s="77"/>
    </row>
    <row r="24" spans="1:6" x14ac:dyDescent="0.55000000000000004">
      <c r="A24" s="77"/>
      <c r="B24" s="74" t="s">
        <v>206</v>
      </c>
      <c r="C24" s="21" t="s">
        <v>248</v>
      </c>
      <c r="D24" s="235">
        <v>13.3</v>
      </c>
      <c r="E24" s="232"/>
      <c r="F24" s="77"/>
    </row>
    <row r="25" spans="1:6" x14ac:dyDescent="0.55000000000000004">
      <c r="A25" s="77"/>
      <c r="B25" s="74" t="s">
        <v>207</v>
      </c>
      <c r="C25" s="21" t="s">
        <v>249</v>
      </c>
      <c r="D25" s="235" t="s">
        <v>266</v>
      </c>
      <c r="E25" s="232"/>
      <c r="F25" s="77"/>
    </row>
    <row r="26" spans="1:6" x14ac:dyDescent="0.55000000000000004">
      <c r="A26" s="77"/>
      <c r="B26" s="74" t="s">
        <v>208</v>
      </c>
      <c r="C26" s="21" t="s">
        <v>249</v>
      </c>
      <c r="D26" s="235">
        <v>9.7200000000000006</v>
      </c>
      <c r="E26" s="232"/>
      <c r="F26" s="77"/>
    </row>
    <row r="27" spans="1:6" x14ac:dyDescent="0.55000000000000004">
      <c r="A27" s="77"/>
      <c r="B27" s="74" t="s">
        <v>209</v>
      </c>
      <c r="C27" s="21" t="s">
        <v>248</v>
      </c>
      <c r="D27" s="235">
        <v>12</v>
      </c>
      <c r="E27" s="232"/>
      <c r="F27" s="77"/>
    </row>
    <row r="28" spans="1:6" x14ac:dyDescent="0.55000000000000004">
      <c r="A28" s="77"/>
      <c r="B28" s="74" t="s">
        <v>210</v>
      </c>
      <c r="C28" s="21" t="s">
        <v>250</v>
      </c>
      <c r="D28" s="235">
        <v>9.84</v>
      </c>
      <c r="E28" s="232"/>
      <c r="F28" s="77"/>
    </row>
    <row r="29" spans="1:6" x14ac:dyDescent="0.55000000000000004">
      <c r="A29" s="77"/>
      <c r="B29" s="83" t="s">
        <v>203</v>
      </c>
      <c r="C29" s="62" t="s">
        <v>249</v>
      </c>
      <c r="D29" s="231">
        <v>6.7839999999999998</v>
      </c>
      <c r="E29" s="232"/>
      <c r="F29" s="77"/>
    </row>
    <row r="30" spans="1:6" x14ac:dyDescent="0.55000000000000004">
      <c r="A30" s="77"/>
      <c r="B30" s="83" t="s">
        <v>267</v>
      </c>
      <c r="C30" s="62" t="s">
        <v>248</v>
      </c>
      <c r="D30" s="231" t="s">
        <v>265</v>
      </c>
      <c r="E30" s="232"/>
      <c r="F30" s="77"/>
    </row>
    <row r="31" spans="1:6" x14ac:dyDescent="0.55000000000000004">
      <c r="A31" s="77"/>
      <c r="B31" s="83" t="s">
        <v>39</v>
      </c>
      <c r="C31" s="62" t="s">
        <v>248</v>
      </c>
      <c r="D31" s="231">
        <v>2.9</v>
      </c>
      <c r="E31" s="232"/>
      <c r="F31" s="77"/>
    </row>
    <row r="32" spans="1:6" x14ac:dyDescent="0.55000000000000004">
      <c r="A32" s="77"/>
      <c r="B32" s="83" t="s">
        <v>211</v>
      </c>
      <c r="C32" s="62" t="s">
        <v>251</v>
      </c>
      <c r="D32" s="231">
        <v>5.8460000000000001</v>
      </c>
      <c r="E32" s="232"/>
      <c r="F32" s="77"/>
    </row>
    <row r="33" spans="1:7" x14ac:dyDescent="0.55000000000000004">
      <c r="A33" s="77"/>
      <c r="B33" s="83" t="s">
        <v>212</v>
      </c>
      <c r="C33" s="62" t="s">
        <v>252</v>
      </c>
      <c r="D33" s="231">
        <v>7.4</v>
      </c>
      <c r="E33" s="232"/>
      <c r="F33" s="77"/>
    </row>
    <row r="34" spans="1:7" x14ac:dyDescent="0.55000000000000004">
      <c r="A34" s="77"/>
      <c r="B34" s="83" t="s">
        <v>213</v>
      </c>
      <c r="C34" s="62" t="s">
        <v>251</v>
      </c>
      <c r="D34" s="231">
        <v>8.9760000000000009</v>
      </c>
      <c r="E34" s="232"/>
      <c r="F34" s="77"/>
    </row>
    <row r="35" spans="1:7" x14ac:dyDescent="0.55000000000000004">
      <c r="A35" s="77"/>
      <c r="B35" s="83" t="s">
        <v>214</v>
      </c>
      <c r="C35" s="62" t="s">
        <v>252</v>
      </c>
      <c r="D35" s="231">
        <v>10.199999999999999</v>
      </c>
      <c r="E35" s="232"/>
      <c r="F35" s="77"/>
    </row>
    <row r="36" spans="1:7" x14ac:dyDescent="0.55000000000000004">
      <c r="A36" s="77"/>
      <c r="B36" s="83" t="s">
        <v>253</v>
      </c>
      <c r="C36" s="62" t="s">
        <v>252</v>
      </c>
      <c r="D36" s="231">
        <v>3.7</v>
      </c>
      <c r="E36" s="232"/>
      <c r="F36" s="77"/>
    </row>
    <row r="37" spans="1:7" ht="16.5" x14ac:dyDescent="0.55000000000000004">
      <c r="A37" s="77"/>
      <c r="B37" s="83" t="s">
        <v>215</v>
      </c>
      <c r="C37" s="62" t="s">
        <v>254</v>
      </c>
      <c r="D37" s="231">
        <v>2350</v>
      </c>
      <c r="E37" s="232"/>
      <c r="F37" s="77"/>
    </row>
    <row r="38" spans="1:7" x14ac:dyDescent="0.55000000000000004">
      <c r="A38" s="77"/>
      <c r="B38" s="83" t="s">
        <v>216</v>
      </c>
      <c r="C38" s="62" t="s">
        <v>249</v>
      </c>
      <c r="D38" s="231">
        <v>10.08</v>
      </c>
      <c r="E38" s="232"/>
      <c r="F38" s="77"/>
    </row>
    <row r="39" spans="1:7" ht="14.7" thickBot="1" x14ac:dyDescent="0.6">
      <c r="A39" s="77"/>
      <c r="B39" s="84" t="s">
        <v>217</v>
      </c>
      <c r="C39" s="78" t="s">
        <v>249</v>
      </c>
      <c r="D39" s="229">
        <v>8.8800000000000008</v>
      </c>
      <c r="E39" s="230"/>
      <c r="F39" s="77"/>
    </row>
    <row r="40" spans="1:7" ht="14.7" thickBot="1" x14ac:dyDescent="0.6">
      <c r="A40" s="85"/>
      <c r="B40" s="75"/>
      <c r="C40" s="75"/>
      <c r="D40" s="85"/>
      <c r="E40" s="75"/>
      <c r="F40" s="87"/>
      <c r="G40" s="86"/>
    </row>
  </sheetData>
  <sheetProtection algorithmName="SHA-512" hashValue="We3JpQ5fWfSIiM8wLmcC8btTcF6pmIKqmajkvwr4/ZpB7Jrlnba7ztt8/dr/kfDtssY7Bh2Z/P99jCPC0g2wWQ==" saltValue="Pti4084stjytNWFCjelZxQ==" spinCount="100000" sheet="1" selectLockedCells="1"/>
  <mergeCells count="37">
    <mergeCell ref="D29:E29"/>
    <mergeCell ref="D20:E20"/>
    <mergeCell ref="D21:E21"/>
    <mergeCell ref="D22:E22"/>
    <mergeCell ref="D23:E23"/>
    <mergeCell ref="D24:E24"/>
    <mergeCell ref="B18:E18"/>
    <mergeCell ref="D39:E39"/>
    <mergeCell ref="D30:E30"/>
    <mergeCell ref="D31:E31"/>
    <mergeCell ref="D32:E32"/>
    <mergeCell ref="D33:E33"/>
    <mergeCell ref="D34:E34"/>
    <mergeCell ref="B19:E19"/>
    <mergeCell ref="D35:E35"/>
    <mergeCell ref="D36:E36"/>
    <mergeCell ref="D37:E37"/>
    <mergeCell ref="D38:E38"/>
    <mergeCell ref="D25:E25"/>
    <mergeCell ref="D26:E26"/>
    <mergeCell ref="D27:E27"/>
    <mergeCell ref="D28:E28"/>
    <mergeCell ref="D13:E13"/>
    <mergeCell ref="D14:E14"/>
    <mergeCell ref="D15:E15"/>
    <mergeCell ref="D16:E16"/>
    <mergeCell ref="D17:E17"/>
    <mergeCell ref="D8:E8"/>
    <mergeCell ref="D9:E9"/>
    <mergeCell ref="D10:E10"/>
    <mergeCell ref="D11:E11"/>
    <mergeCell ref="D12:E12"/>
    <mergeCell ref="B3:E3"/>
    <mergeCell ref="D4:E4"/>
    <mergeCell ref="D5:E5"/>
    <mergeCell ref="D6:E6"/>
    <mergeCell ref="D7:E7"/>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1178-0E6F-4A2E-B2DD-136DCC54499B}">
  <dimension ref="B2:L56"/>
  <sheetViews>
    <sheetView workbookViewId="0">
      <selection activeCell="E50" sqref="E50"/>
    </sheetView>
  </sheetViews>
  <sheetFormatPr baseColWidth="10" defaultColWidth="11.41796875" defaultRowHeight="14.4" x14ac:dyDescent="0.55000000000000004"/>
  <cols>
    <col min="3" max="3" width="81.68359375" bestFit="1" customWidth="1"/>
    <col min="5" max="5" width="21.3125" customWidth="1"/>
    <col min="6" max="6" width="46.3125" bestFit="1" customWidth="1"/>
    <col min="7" max="7" width="36.1015625" bestFit="1" customWidth="1"/>
    <col min="10" max="10" width="16.1015625" style="41" customWidth="1"/>
    <col min="11" max="11" width="28.89453125" style="41" customWidth="1"/>
    <col min="12" max="12" width="11.41796875" style="41"/>
  </cols>
  <sheetData>
    <row r="2" spans="2:12" x14ac:dyDescent="0.55000000000000004">
      <c r="B2" s="48" t="s">
        <v>221</v>
      </c>
      <c r="C2" s="49"/>
      <c r="D2" s="54"/>
      <c r="E2" s="54"/>
      <c r="F2" s="54"/>
      <c r="G2" s="54"/>
      <c r="H2" s="54"/>
      <c r="I2" s="54"/>
    </row>
    <row r="3" spans="2:12" s="54" customFormat="1" x14ac:dyDescent="0.55000000000000004">
      <c r="B3" s="59"/>
      <c r="J3" s="60"/>
      <c r="K3" s="60"/>
      <c r="L3" s="60"/>
    </row>
    <row r="4" spans="2:12" x14ac:dyDescent="0.55000000000000004">
      <c r="B4" s="1" t="s">
        <v>25</v>
      </c>
      <c r="D4" s="54"/>
      <c r="E4" s="54"/>
      <c r="F4" s="54"/>
      <c r="G4" s="54"/>
      <c r="H4" s="54"/>
      <c r="I4" s="54"/>
    </row>
    <row r="5" spans="2:12" x14ac:dyDescent="0.55000000000000004">
      <c r="B5" s="61">
        <v>1</v>
      </c>
      <c r="C5" s="63" t="s">
        <v>216</v>
      </c>
      <c r="D5" s="64"/>
      <c r="E5" s="21">
        <v>1</v>
      </c>
      <c r="F5" s="21" t="s">
        <v>49</v>
      </c>
      <c r="G5" s="65"/>
      <c r="H5" s="64"/>
      <c r="I5" s="54"/>
    </row>
    <row r="6" spans="2:12" x14ac:dyDescent="0.55000000000000004">
      <c r="B6" s="61">
        <v>2</v>
      </c>
      <c r="C6" s="63" t="s">
        <v>217</v>
      </c>
      <c r="D6" s="64"/>
      <c r="E6" s="21">
        <v>2</v>
      </c>
      <c r="F6" s="21" t="s">
        <v>51</v>
      </c>
      <c r="G6" s="65"/>
      <c r="H6" s="64"/>
      <c r="I6" s="54"/>
    </row>
    <row r="7" spans="2:12" x14ac:dyDescent="0.55000000000000004">
      <c r="B7" s="61">
        <v>3</v>
      </c>
      <c r="C7" s="63" t="s">
        <v>215</v>
      </c>
      <c r="D7" s="64"/>
      <c r="E7" s="21">
        <v>3</v>
      </c>
      <c r="F7" s="21" t="s">
        <v>22</v>
      </c>
      <c r="G7" s="65"/>
      <c r="H7" s="64"/>
      <c r="I7" s="54"/>
    </row>
    <row r="8" spans="2:12" x14ac:dyDescent="0.55000000000000004">
      <c r="B8" s="61">
        <v>4</v>
      </c>
      <c r="C8" s="63" t="s">
        <v>214</v>
      </c>
      <c r="D8" s="64"/>
      <c r="E8" s="21">
        <v>4</v>
      </c>
      <c r="F8" s="21" t="s">
        <v>23</v>
      </c>
      <c r="G8" s="65"/>
      <c r="H8" s="64"/>
      <c r="I8" s="54"/>
    </row>
    <row r="9" spans="2:12" x14ac:dyDescent="0.55000000000000004">
      <c r="B9" s="61">
        <v>5</v>
      </c>
      <c r="C9" s="63" t="s">
        <v>213</v>
      </c>
      <c r="D9" s="64"/>
      <c r="E9" s="21">
        <v>5</v>
      </c>
      <c r="F9" s="21" t="s">
        <v>24</v>
      </c>
      <c r="G9" s="65"/>
      <c r="H9" s="64"/>
      <c r="I9" s="54"/>
    </row>
    <row r="10" spans="2:12" x14ac:dyDescent="0.55000000000000004">
      <c r="B10" s="61">
        <v>6</v>
      </c>
      <c r="C10" s="63" t="s">
        <v>212</v>
      </c>
      <c r="D10" s="64"/>
      <c r="E10" s="21">
        <v>6</v>
      </c>
      <c r="F10" s="21" t="s">
        <v>56</v>
      </c>
      <c r="G10" s="65"/>
      <c r="H10" s="64"/>
      <c r="I10" s="54"/>
    </row>
    <row r="11" spans="2:12" x14ac:dyDescent="0.55000000000000004">
      <c r="B11" s="61">
        <v>7</v>
      </c>
      <c r="C11" s="63" t="s">
        <v>211</v>
      </c>
      <c r="D11" s="64"/>
      <c r="E11" s="21">
        <v>7</v>
      </c>
      <c r="F11" s="21" t="s">
        <v>58</v>
      </c>
      <c r="G11" s="65"/>
      <c r="H11" s="64"/>
      <c r="I11" s="54"/>
    </row>
    <row r="12" spans="2:12" x14ac:dyDescent="0.55000000000000004">
      <c r="B12" s="61">
        <v>8</v>
      </c>
      <c r="C12" s="63" t="s">
        <v>220</v>
      </c>
      <c r="D12" s="64"/>
      <c r="E12" s="21">
        <v>8</v>
      </c>
      <c r="F12" s="21" t="s">
        <v>59</v>
      </c>
      <c r="G12" s="65"/>
      <c r="H12" s="64"/>
      <c r="I12" s="54"/>
    </row>
    <row r="13" spans="2:12" x14ac:dyDescent="0.55000000000000004">
      <c r="B13" s="61">
        <v>9</v>
      </c>
      <c r="C13" s="63" t="s">
        <v>34</v>
      </c>
      <c r="D13" s="64"/>
      <c r="E13" s="21">
        <v>9</v>
      </c>
      <c r="F13" s="21" t="s">
        <v>60</v>
      </c>
      <c r="G13" s="65"/>
      <c r="H13" s="64"/>
      <c r="I13" s="54"/>
    </row>
    <row r="14" spans="2:12" x14ac:dyDescent="0.55000000000000004">
      <c r="B14" s="61">
        <v>10</v>
      </c>
      <c r="C14" s="63" t="s">
        <v>204</v>
      </c>
      <c r="D14" s="64"/>
      <c r="E14" s="21">
        <v>10</v>
      </c>
      <c r="F14" s="21" t="s">
        <v>44</v>
      </c>
      <c r="G14" s="65"/>
      <c r="H14" s="64"/>
      <c r="I14" s="54"/>
    </row>
    <row r="15" spans="2:12" x14ac:dyDescent="0.55000000000000004">
      <c r="B15" s="61">
        <v>12</v>
      </c>
      <c r="C15" s="63" t="s">
        <v>37</v>
      </c>
      <c r="D15" s="64"/>
      <c r="G15" s="65"/>
      <c r="H15" s="64"/>
      <c r="I15" s="54"/>
    </row>
    <row r="16" spans="2:12" x14ac:dyDescent="0.55000000000000004">
      <c r="B16" s="61">
        <v>13</v>
      </c>
      <c r="C16" s="63" t="s">
        <v>39</v>
      </c>
      <c r="D16" s="64"/>
      <c r="E16" s="1" t="s">
        <v>29</v>
      </c>
      <c r="G16" s="65"/>
      <c r="H16" s="64"/>
      <c r="I16" s="54"/>
    </row>
    <row r="17" spans="2:9" x14ac:dyDescent="0.55000000000000004">
      <c r="B17" s="61">
        <v>14</v>
      </c>
      <c r="C17" s="63" t="s">
        <v>205</v>
      </c>
      <c r="D17" s="64"/>
      <c r="E17" s="21" t="s">
        <v>65</v>
      </c>
      <c r="F17" s="21">
        <v>1</v>
      </c>
      <c r="G17" s="65"/>
      <c r="H17" s="64"/>
      <c r="I17" s="54"/>
    </row>
    <row r="18" spans="2:9" x14ac:dyDescent="0.55000000000000004">
      <c r="B18" s="61">
        <v>15</v>
      </c>
      <c r="C18" s="63" t="s">
        <v>207</v>
      </c>
      <c r="D18" s="64"/>
      <c r="E18" s="21" t="s">
        <v>67</v>
      </c>
      <c r="F18" s="21">
        <v>2</v>
      </c>
      <c r="G18" s="65"/>
      <c r="H18" s="64"/>
      <c r="I18" s="54"/>
    </row>
    <row r="19" spans="2:9" x14ac:dyDescent="0.55000000000000004">
      <c r="B19" s="61">
        <v>16</v>
      </c>
      <c r="C19" s="63" t="s">
        <v>209</v>
      </c>
      <c r="D19" s="64"/>
      <c r="E19" s="21" t="s">
        <v>69</v>
      </c>
      <c r="F19" s="21">
        <v>3</v>
      </c>
      <c r="G19" s="65"/>
      <c r="H19" s="64"/>
      <c r="I19" s="54"/>
    </row>
    <row r="20" spans="2:9" x14ac:dyDescent="0.55000000000000004">
      <c r="B20" s="61">
        <v>17</v>
      </c>
      <c r="C20" s="63" t="s">
        <v>208</v>
      </c>
      <c r="D20" s="64"/>
      <c r="E20" s="21" t="s">
        <v>71</v>
      </c>
      <c r="F20" s="21">
        <v>4</v>
      </c>
      <c r="G20" s="65"/>
      <c r="H20" s="64"/>
      <c r="I20" s="54"/>
    </row>
    <row r="21" spans="2:9" x14ac:dyDescent="0.55000000000000004">
      <c r="B21" s="61">
        <v>18</v>
      </c>
      <c r="C21" s="63" t="s">
        <v>210</v>
      </c>
      <c r="D21" s="64"/>
      <c r="G21" s="65"/>
      <c r="H21" s="64"/>
      <c r="I21" s="54"/>
    </row>
    <row r="22" spans="2:9" x14ac:dyDescent="0.55000000000000004">
      <c r="B22" s="61">
        <v>19</v>
      </c>
      <c r="C22" s="63" t="s">
        <v>206</v>
      </c>
      <c r="D22" s="64"/>
      <c r="E22" s="1" t="s">
        <v>28</v>
      </c>
      <c r="G22" s="65"/>
      <c r="H22" s="64"/>
      <c r="I22" s="54"/>
    </row>
    <row r="23" spans="2:9" x14ac:dyDescent="0.55000000000000004">
      <c r="B23" s="61">
        <v>20</v>
      </c>
      <c r="C23" s="63" t="s">
        <v>42</v>
      </c>
      <c r="D23" s="64"/>
      <c r="E23" s="21" t="s">
        <v>74</v>
      </c>
      <c r="F23" s="21">
        <v>1</v>
      </c>
      <c r="G23" s="65"/>
      <c r="H23" s="64"/>
      <c r="I23" s="54"/>
    </row>
    <row r="24" spans="2:9" x14ac:dyDescent="0.55000000000000004">
      <c r="B24" s="61">
        <v>21</v>
      </c>
      <c r="C24" s="63" t="s">
        <v>202</v>
      </c>
      <c r="D24" s="64"/>
      <c r="E24" s="21" t="s">
        <v>75</v>
      </c>
      <c r="F24" s="21">
        <v>2</v>
      </c>
      <c r="G24" s="65"/>
      <c r="H24" s="64"/>
      <c r="I24" s="54"/>
    </row>
    <row r="25" spans="2:9" x14ac:dyDescent="0.55000000000000004">
      <c r="B25" s="61">
        <v>22</v>
      </c>
      <c r="C25" s="63" t="s">
        <v>203</v>
      </c>
      <c r="D25" s="64"/>
      <c r="E25" s="21" t="s">
        <v>30</v>
      </c>
      <c r="F25" s="21">
        <v>3</v>
      </c>
      <c r="G25" s="65"/>
      <c r="H25" s="64"/>
      <c r="I25" s="54"/>
    </row>
    <row r="26" spans="2:9" x14ac:dyDescent="0.55000000000000004">
      <c r="B26" s="61">
        <v>23</v>
      </c>
      <c r="C26" s="63" t="s">
        <v>44</v>
      </c>
      <c r="D26" s="64"/>
      <c r="E26" s="21" t="s">
        <v>76</v>
      </c>
      <c r="F26" s="21">
        <v>4</v>
      </c>
      <c r="G26" s="66"/>
      <c r="H26" s="64"/>
      <c r="I26" s="54"/>
    </row>
    <row r="27" spans="2:9" x14ac:dyDescent="0.55000000000000004">
      <c r="D27" s="54"/>
      <c r="G27" s="54"/>
      <c r="H27" s="54"/>
      <c r="I27" s="54"/>
    </row>
    <row r="28" spans="2:9" x14ac:dyDescent="0.55000000000000004">
      <c r="B28" s="1" t="s">
        <v>229</v>
      </c>
      <c r="D28" s="54"/>
      <c r="E28" s="59" t="s">
        <v>230</v>
      </c>
      <c r="F28" s="54"/>
      <c r="G28" s="54"/>
      <c r="H28" s="54"/>
      <c r="I28" s="54"/>
    </row>
    <row r="30" spans="2:9" x14ac:dyDescent="0.55000000000000004">
      <c r="E30" s="21">
        <v>1</v>
      </c>
      <c r="F30" s="21" t="s">
        <v>41</v>
      </c>
    </row>
    <row r="31" spans="2:9" x14ac:dyDescent="0.55000000000000004">
      <c r="B31" s="21">
        <v>1</v>
      </c>
      <c r="C31" s="21" t="s">
        <v>52</v>
      </c>
      <c r="E31" s="21">
        <v>2</v>
      </c>
      <c r="F31" s="21" t="s">
        <v>36</v>
      </c>
    </row>
    <row r="32" spans="2:9" x14ac:dyDescent="0.55000000000000004">
      <c r="B32" s="21">
        <v>2</v>
      </c>
      <c r="C32" s="21" t="s">
        <v>53</v>
      </c>
      <c r="E32" s="21">
        <v>3</v>
      </c>
      <c r="F32" s="21" t="s">
        <v>31</v>
      </c>
    </row>
    <row r="33" spans="2:6" x14ac:dyDescent="0.55000000000000004">
      <c r="B33" s="21">
        <v>3</v>
      </c>
      <c r="C33" s="21" t="s">
        <v>57</v>
      </c>
      <c r="E33" s="21">
        <v>4</v>
      </c>
      <c r="F33" s="21" t="s">
        <v>40</v>
      </c>
    </row>
    <row r="34" spans="2:6" x14ac:dyDescent="0.55000000000000004">
      <c r="B34" s="21">
        <v>4</v>
      </c>
      <c r="C34" s="21" t="s">
        <v>55</v>
      </c>
      <c r="E34" s="21">
        <v>5</v>
      </c>
      <c r="F34" s="21" t="s">
        <v>224</v>
      </c>
    </row>
    <row r="35" spans="2:6" x14ac:dyDescent="0.55000000000000004">
      <c r="B35" s="21">
        <v>5</v>
      </c>
      <c r="C35" s="21" t="s">
        <v>50</v>
      </c>
      <c r="E35" s="21">
        <v>6</v>
      </c>
      <c r="F35" s="21" t="s">
        <v>32</v>
      </c>
    </row>
    <row r="36" spans="2:6" x14ac:dyDescent="0.55000000000000004">
      <c r="B36" s="21">
        <v>6</v>
      </c>
      <c r="C36" s="21" t="s">
        <v>27</v>
      </c>
      <c r="E36" s="21">
        <v>7</v>
      </c>
      <c r="F36" s="21" t="s">
        <v>38</v>
      </c>
    </row>
    <row r="37" spans="2:6" x14ac:dyDescent="0.55000000000000004">
      <c r="B37" s="21">
        <v>7</v>
      </c>
      <c r="C37" s="21" t="s">
        <v>43</v>
      </c>
      <c r="E37" s="21">
        <v>8</v>
      </c>
      <c r="F37" s="21" t="s">
        <v>222</v>
      </c>
    </row>
    <row r="38" spans="2:6" x14ac:dyDescent="0.55000000000000004">
      <c r="B38" s="21">
        <v>8</v>
      </c>
      <c r="C38" s="21" t="s">
        <v>48</v>
      </c>
      <c r="E38" s="21">
        <v>9</v>
      </c>
      <c r="F38" s="21" t="s">
        <v>226</v>
      </c>
    </row>
    <row r="39" spans="2:6" x14ac:dyDescent="0.55000000000000004">
      <c r="B39" s="21">
        <v>9</v>
      </c>
      <c r="C39" s="21" t="s">
        <v>54</v>
      </c>
      <c r="E39" s="21">
        <v>10</v>
      </c>
      <c r="F39" s="21" t="s">
        <v>33</v>
      </c>
    </row>
    <row r="40" spans="2:6" x14ac:dyDescent="0.55000000000000004">
      <c r="B40" s="21">
        <v>10</v>
      </c>
      <c r="C40" s="21" t="s">
        <v>46</v>
      </c>
      <c r="E40" s="21">
        <v>11</v>
      </c>
      <c r="F40" s="21" t="s">
        <v>227</v>
      </c>
    </row>
    <row r="41" spans="2:6" x14ac:dyDescent="0.55000000000000004">
      <c r="B41" s="21">
        <v>11</v>
      </c>
      <c r="C41" s="21" t="s">
        <v>45</v>
      </c>
      <c r="E41" s="21">
        <v>12</v>
      </c>
      <c r="F41" s="21" t="s">
        <v>223</v>
      </c>
    </row>
    <row r="42" spans="2:6" x14ac:dyDescent="0.55000000000000004">
      <c r="B42" s="21">
        <v>12</v>
      </c>
      <c r="C42" s="21" t="s">
        <v>47</v>
      </c>
      <c r="E42" s="21">
        <v>13</v>
      </c>
      <c r="F42" s="21" t="s">
        <v>225</v>
      </c>
    </row>
    <row r="45" spans="2:6" x14ac:dyDescent="0.55000000000000004">
      <c r="B45" t="s">
        <v>61</v>
      </c>
    </row>
    <row r="46" spans="2:6" x14ac:dyDescent="0.55000000000000004">
      <c r="B46" s="44">
        <v>1</v>
      </c>
      <c r="C46" s="44" t="s">
        <v>62</v>
      </c>
    </row>
    <row r="47" spans="2:6" x14ac:dyDescent="0.55000000000000004">
      <c r="B47" s="44">
        <v>2</v>
      </c>
      <c r="C47" s="44" t="s">
        <v>44</v>
      </c>
    </row>
    <row r="48" spans="2:6" x14ac:dyDescent="0.55000000000000004">
      <c r="B48" s="44">
        <v>3</v>
      </c>
      <c r="C48" s="44" t="s">
        <v>63</v>
      </c>
    </row>
    <row r="49" spans="2:3" x14ac:dyDescent="0.55000000000000004">
      <c r="B49" s="44">
        <v>4</v>
      </c>
      <c r="C49" s="44" t="s">
        <v>64</v>
      </c>
    </row>
    <row r="50" spans="2:3" x14ac:dyDescent="0.55000000000000004">
      <c r="B50" s="44">
        <v>5</v>
      </c>
      <c r="C50" s="44" t="s">
        <v>66</v>
      </c>
    </row>
    <row r="51" spans="2:3" x14ac:dyDescent="0.55000000000000004">
      <c r="B51" s="44">
        <v>6</v>
      </c>
      <c r="C51" s="44" t="s">
        <v>68</v>
      </c>
    </row>
    <row r="52" spans="2:3" x14ac:dyDescent="0.55000000000000004">
      <c r="B52" s="44">
        <v>7</v>
      </c>
      <c r="C52" s="44" t="s">
        <v>70</v>
      </c>
    </row>
    <row r="53" spans="2:3" x14ac:dyDescent="0.55000000000000004">
      <c r="B53" s="44">
        <v>8</v>
      </c>
      <c r="C53" s="44" t="s">
        <v>72</v>
      </c>
    </row>
    <row r="54" spans="2:3" x14ac:dyDescent="0.55000000000000004">
      <c r="B54" s="44">
        <v>9</v>
      </c>
      <c r="C54" s="44" t="s">
        <v>33</v>
      </c>
    </row>
    <row r="55" spans="2:3" x14ac:dyDescent="0.55000000000000004">
      <c r="B55" s="44">
        <v>10</v>
      </c>
      <c r="C55" s="44" t="s">
        <v>73</v>
      </c>
    </row>
    <row r="56" spans="2:3" x14ac:dyDescent="0.55000000000000004">
      <c r="B56" s="44">
        <v>11</v>
      </c>
      <c r="C56" s="44" t="s">
        <v>35</v>
      </c>
    </row>
  </sheetData>
  <sortState xmlns:xlrd2="http://schemas.microsoft.com/office/spreadsheetml/2017/richdata2" ref="B29:C43">
    <sortCondition ref="C29:C43"/>
  </sortState>
  <phoneticPr fontId="16"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0656E-CE29-4EF0-974C-C63783C6442B}">
  <dimension ref="B2:W105"/>
  <sheetViews>
    <sheetView showGridLines="0" topLeftCell="A70" workbookViewId="0">
      <selection activeCell="B81" sqref="B81"/>
    </sheetView>
  </sheetViews>
  <sheetFormatPr baseColWidth="10" defaultColWidth="11.41796875" defaultRowHeight="14.4" x14ac:dyDescent="0.55000000000000004"/>
  <cols>
    <col min="5" max="5" width="18.3125" customWidth="1"/>
    <col min="6" max="6" width="14.68359375" customWidth="1"/>
    <col min="9" max="9" width="12.89453125" bestFit="1" customWidth="1"/>
    <col min="14" max="14" width="18.3125" customWidth="1"/>
  </cols>
  <sheetData>
    <row r="2" spans="2:16" x14ac:dyDescent="0.55000000000000004">
      <c r="B2" s="1" t="s">
        <v>0</v>
      </c>
    </row>
    <row r="3" spans="2:16" x14ac:dyDescent="0.55000000000000004">
      <c r="B3" t="s">
        <v>1</v>
      </c>
    </row>
    <row r="6" spans="2:16" x14ac:dyDescent="0.55000000000000004">
      <c r="B6" t="s">
        <v>3</v>
      </c>
      <c r="C6" t="s">
        <v>77</v>
      </c>
    </row>
    <row r="7" spans="2:16" x14ac:dyDescent="0.55000000000000004">
      <c r="B7" t="s">
        <v>4</v>
      </c>
      <c r="C7" t="s">
        <v>78</v>
      </c>
      <c r="K7" t="s">
        <v>79</v>
      </c>
    </row>
    <row r="8" spans="2:16" x14ac:dyDescent="0.55000000000000004">
      <c r="B8" t="s">
        <v>5</v>
      </c>
      <c r="C8" t="s">
        <v>7</v>
      </c>
    </row>
    <row r="9" spans="2:16" x14ac:dyDescent="0.55000000000000004">
      <c r="B9" t="s">
        <v>6</v>
      </c>
      <c r="C9" t="s">
        <v>80</v>
      </c>
      <c r="K9" t="s">
        <v>81</v>
      </c>
    </row>
    <row r="12" spans="2:16" x14ac:dyDescent="0.55000000000000004">
      <c r="B12" s="2" t="s">
        <v>3</v>
      </c>
      <c r="C12" s="2" t="s">
        <v>82</v>
      </c>
      <c r="D12" s="3"/>
      <c r="E12" s="3"/>
      <c r="F12" s="3"/>
      <c r="G12" s="3"/>
      <c r="H12" s="3"/>
      <c r="I12" s="3"/>
      <c r="J12" s="3"/>
      <c r="K12" s="3"/>
      <c r="L12" s="3"/>
      <c r="M12" s="3"/>
      <c r="N12" s="3"/>
      <c r="O12" s="3"/>
      <c r="P12" s="3"/>
    </row>
    <row r="13" spans="2:16" x14ac:dyDescent="0.55000000000000004">
      <c r="B13" t="s">
        <v>83</v>
      </c>
    </row>
    <row r="14" spans="2:16" x14ac:dyDescent="0.55000000000000004">
      <c r="B14">
        <f>ROW()-13</f>
        <v>1</v>
      </c>
      <c r="C14" t="s">
        <v>84</v>
      </c>
    </row>
    <row r="15" spans="2:16" x14ac:dyDescent="0.55000000000000004">
      <c r="B15">
        <f t="shared" ref="B15:B21" si="0">ROW()-13</f>
        <v>2</v>
      </c>
      <c r="C15" t="s">
        <v>85</v>
      </c>
    </row>
    <row r="16" spans="2:16" x14ac:dyDescent="0.55000000000000004">
      <c r="B16">
        <f t="shared" si="0"/>
        <v>3</v>
      </c>
      <c r="C16" t="s">
        <v>86</v>
      </c>
    </row>
    <row r="17" spans="2:16" x14ac:dyDescent="0.55000000000000004">
      <c r="B17">
        <f t="shared" si="0"/>
        <v>4</v>
      </c>
      <c r="C17" t="s">
        <v>87</v>
      </c>
    </row>
    <row r="18" spans="2:16" x14ac:dyDescent="0.55000000000000004">
      <c r="B18">
        <f t="shared" si="0"/>
        <v>5</v>
      </c>
      <c r="C18" t="s">
        <v>88</v>
      </c>
    </row>
    <row r="19" spans="2:16" x14ac:dyDescent="0.55000000000000004">
      <c r="B19">
        <f t="shared" si="0"/>
        <v>6</v>
      </c>
      <c r="C19" t="s">
        <v>89</v>
      </c>
    </row>
    <row r="20" spans="2:16" x14ac:dyDescent="0.55000000000000004">
      <c r="B20">
        <f t="shared" si="0"/>
        <v>7</v>
      </c>
      <c r="C20" t="s">
        <v>90</v>
      </c>
    </row>
    <row r="21" spans="2:16" x14ac:dyDescent="0.55000000000000004">
      <c r="B21">
        <f t="shared" si="0"/>
        <v>8</v>
      </c>
      <c r="C21" t="s">
        <v>91</v>
      </c>
    </row>
    <row r="23" spans="2:16" ht="14.7" thickBot="1" x14ac:dyDescent="0.6">
      <c r="B23" s="4" t="s">
        <v>92</v>
      </c>
      <c r="C23" s="5"/>
      <c r="D23" s="5"/>
      <c r="E23" s="5"/>
      <c r="F23" s="5"/>
      <c r="G23" s="5"/>
      <c r="H23" s="5"/>
      <c r="I23" s="5"/>
      <c r="J23" s="5"/>
      <c r="K23" s="5"/>
      <c r="L23" s="5"/>
      <c r="M23" s="5"/>
      <c r="N23" s="5"/>
      <c r="O23" s="5"/>
      <c r="P23" s="6"/>
    </row>
    <row r="24" spans="2:16" ht="15" thickTop="1" thickBot="1" x14ac:dyDescent="0.6">
      <c r="B24" s="7" t="s">
        <v>93</v>
      </c>
      <c r="E24" t="s">
        <v>94</v>
      </c>
      <c r="L24" s="8" t="s">
        <v>95</v>
      </c>
      <c r="M24" s="8"/>
      <c r="N24" s="8"/>
      <c r="P24" s="9"/>
    </row>
    <row r="25" spans="2:16" ht="15" thickTop="1" thickBot="1" x14ac:dyDescent="0.6">
      <c r="B25" s="7" t="s">
        <v>96</v>
      </c>
      <c r="E25" t="s">
        <v>97</v>
      </c>
      <c r="L25" s="8" t="s">
        <v>98</v>
      </c>
      <c r="M25" s="8"/>
      <c r="N25" s="8"/>
      <c r="P25" s="9"/>
    </row>
    <row r="26" spans="2:16" ht="14.7" thickTop="1" x14ac:dyDescent="0.55000000000000004">
      <c r="B26" s="10"/>
      <c r="C26" s="11"/>
      <c r="D26" s="11"/>
      <c r="E26" s="11" t="s">
        <v>99</v>
      </c>
      <c r="F26" s="11"/>
      <c r="G26" s="11"/>
      <c r="H26" s="11"/>
      <c r="I26" s="11"/>
      <c r="J26" s="11"/>
      <c r="K26" s="11"/>
      <c r="L26" s="11"/>
      <c r="M26" s="11"/>
      <c r="N26" s="11"/>
      <c r="O26" s="11"/>
      <c r="P26" s="12"/>
    </row>
    <row r="29" spans="2:16" x14ac:dyDescent="0.55000000000000004">
      <c r="B29" t="s">
        <v>100</v>
      </c>
    </row>
    <row r="31" spans="2:16" x14ac:dyDescent="0.55000000000000004">
      <c r="B31">
        <v>1</v>
      </c>
      <c r="C31" t="s">
        <v>101</v>
      </c>
      <c r="G31" t="s">
        <v>102</v>
      </c>
      <c r="J31" t="s">
        <v>103</v>
      </c>
    </row>
    <row r="32" spans="2:16" x14ac:dyDescent="0.55000000000000004">
      <c r="B32">
        <v>2</v>
      </c>
      <c r="C32" t="s">
        <v>104</v>
      </c>
      <c r="G32" t="s">
        <v>105</v>
      </c>
      <c r="J32" t="s">
        <v>106</v>
      </c>
    </row>
    <row r="36" spans="2:23" x14ac:dyDescent="0.55000000000000004">
      <c r="B36" s="13" t="s">
        <v>107</v>
      </c>
      <c r="C36" s="13" t="s">
        <v>108</v>
      </c>
      <c r="D36" s="13"/>
      <c r="E36" s="13"/>
      <c r="F36" s="13"/>
      <c r="G36" s="13"/>
      <c r="H36" s="13"/>
      <c r="I36" s="13"/>
      <c r="J36" s="13"/>
      <c r="K36" s="13"/>
      <c r="L36" s="13"/>
      <c r="M36" s="13"/>
      <c r="N36" s="13"/>
      <c r="O36" s="13"/>
      <c r="P36" s="13"/>
    </row>
    <row r="37" spans="2:23" x14ac:dyDescent="0.55000000000000004">
      <c r="B37">
        <v>1</v>
      </c>
      <c r="C37" t="s">
        <v>109</v>
      </c>
    </row>
    <row r="38" spans="2:23" x14ac:dyDescent="0.55000000000000004">
      <c r="C38" s="14" t="s">
        <v>110</v>
      </c>
    </row>
    <row r="39" spans="2:23" x14ac:dyDescent="0.55000000000000004">
      <c r="C39" s="14" t="s">
        <v>111</v>
      </c>
    </row>
    <row r="40" spans="2:23" x14ac:dyDescent="0.55000000000000004">
      <c r="C40" s="14" t="s">
        <v>112</v>
      </c>
    </row>
    <row r="41" spans="2:23" x14ac:dyDescent="0.55000000000000004">
      <c r="C41" s="14" t="s">
        <v>113</v>
      </c>
    </row>
    <row r="43" spans="2:23" x14ac:dyDescent="0.55000000000000004">
      <c r="B43">
        <v>2</v>
      </c>
      <c r="C43" t="s">
        <v>114</v>
      </c>
      <c r="P43" t="s">
        <v>115</v>
      </c>
    </row>
    <row r="44" spans="2:23" x14ac:dyDescent="0.55000000000000004">
      <c r="C44" t="s">
        <v>116</v>
      </c>
    </row>
    <row r="45" spans="2:23" x14ac:dyDescent="0.55000000000000004">
      <c r="B45" s="15" t="s">
        <v>117</v>
      </c>
      <c r="C45" t="s">
        <v>118</v>
      </c>
      <c r="N45" s="16"/>
    </row>
    <row r="46" spans="2:23" x14ac:dyDescent="0.55000000000000004">
      <c r="C46" s="14" t="s">
        <v>119</v>
      </c>
      <c r="N46" s="45" t="s">
        <v>70</v>
      </c>
      <c r="P46" t="s">
        <v>49</v>
      </c>
      <c r="S46" t="s">
        <v>120</v>
      </c>
      <c r="T46" t="s">
        <v>121</v>
      </c>
      <c r="U46" t="s">
        <v>122</v>
      </c>
    </row>
    <row r="47" spans="2:23" x14ac:dyDescent="0.55000000000000004">
      <c r="C47" s="14" t="s">
        <v>123</v>
      </c>
      <c r="N47" s="17"/>
      <c r="S47" s="18" t="s">
        <v>124</v>
      </c>
      <c r="T47" s="18" t="s">
        <v>125</v>
      </c>
      <c r="U47" s="19">
        <v>0.8</v>
      </c>
      <c r="V47" s="18" t="s">
        <v>126</v>
      </c>
      <c r="W47" s="18" t="s">
        <v>127</v>
      </c>
    </row>
    <row r="48" spans="2:23" ht="14.7" thickBot="1" x14ac:dyDescent="0.6">
      <c r="C48" s="14" t="s">
        <v>128</v>
      </c>
      <c r="S48" s="18" t="s">
        <v>129</v>
      </c>
      <c r="T48" s="18" t="s">
        <v>130</v>
      </c>
      <c r="U48" s="19">
        <v>0</v>
      </c>
      <c r="V48" s="18" t="s">
        <v>126</v>
      </c>
      <c r="W48" s="18" t="s">
        <v>127</v>
      </c>
    </row>
    <row r="49" spans="2:23" ht="15" thickTop="1" thickBot="1" x14ac:dyDescent="0.6">
      <c r="C49" s="14" t="s">
        <v>131</v>
      </c>
      <c r="I49" s="8" t="s">
        <v>132</v>
      </c>
      <c r="P49" t="s">
        <v>133</v>
      </c>
      <c r="S49" s="8" t="s">
        <v>134</v>
      </c>
    </row>
    <row r="50" spans="2:23" ht="15" thickTop="1" thickBot="1" x14ac:dyDescent="0.6">
      <c r="C50" s="14" t="s">
        <v>135</v>
      </c>
      <c r="I50" s="8" t="s">
        <v>132</v>
      </c>
      <c r="S50" s="18" t="s">
        <v>136</v>
      </c>
      <c r="T50" s="18" t="s">
        <v>130</v>
      </c>
      <c r="U50" s="19">
        <f>1-SUM(U47:U48)</f>
        <v>0.19999999999999996</v>
      </c>
      <c r="V50" s="18" t="s">
        <v>126</v>
      </c>
      <c r="W50" s="18" t="s">
        <v>127</v>
      </c>
    </row>
    <row r="51" spans="2:23" ht="14.7" thickTop="1" x14ac:dyDescent="0.55000000000000004">
      <c r="S51" s="18" t="s">
        <v>137</v>
      </c>
      <c r="T51" s="18" t="s">
        <v>125</v>
      </c>
      <c r="U51" s="19">
        <v>0</v>
      </c>
      <c r="V51" s="18" t="s">
        <v>126</v>
      </c>
      <c r="W51" s="18" t="s">
        <v>127</v>
      </c>
    </row>
    <row r="52" spans="2:23" x14ac:dyDescent="0.55000000000000004">
      <c r="B52" s="15" t="s">
        <v>138</v>
      </c>
      <c r="C52" t="s">
        <v>139</v>
      </c>
      <c r="S52" s="18" t="s">
        <v>140</v>
      </c>
      <c r="T52" s="18" t="s">
        <v>130</v>
      </c>
      <c r="U52" s="19">
        <v>0</v>
      </c>
      <c r="V52" s="18" t="s">
        <v>126</v>
      </c>
      <c r="W52" s="18" t="s">
        <v>127</v>
      </c>
    </row>
    <row r="53" spans="2:23" ht="14.7" thickBot="1" x14ac:dyDescent="0.6">
      <c r="C53" s="14" t="s">
        <v>141</v>
      </c>
      <c r="S53" s="18" t="s">
        <v>142</v>
      </c>
      <c r="T53" s="18" t="s">
        <v>143</v>
      </c>
      <c r="U53" s="19">
        <v>0</v>
      </c>
      <c r="V53" s="18" t="s">
        <v>126</v>
      </c>
      <c r="W53" s="18" t="s">
        <v>127</v>
      </c>
    </row>
    <row r="54" spans="2:23" ht="14.7" thickTop="1" x14ac:dyDescent="0.55000000000000004">
      <c r="S54" s="20" t="s">
        <v>134</v>
      </c>
    </row>
    <row r="55" spans="2:23" x14ac:dyDescent="0.55000000000000004">
      <c r="B55" s="15" t="s">
        <v>144</v>
      </c>
      <c r="C55" t="s">
        <v>145</v>
      </c>
      <c r="S55" s="21" t="s">
        <v>146</v>
      </c>
      <c r="T55" s="21"/>
      <c r="U55" s="22">
        <v>1</v>
      </c>
      <c r="V55" s="21" t="s">
        <v>126</v>
      </c>
      <c r="W55" s="21" t="s">
        <v>127</v>
      </c>
    </row>
    <row r="56" spans="2:23" ht="14.7" thickBot="1" x14ac:dyDescent="0.6">
      <c r="C56" t="s">
        <v>147</v>
      </c>
    </row>
    <row r="57" spans="2:23" ht="15" thickTop="1" thickBot="1" x14ac:dyDescent="0.6">
      <c r="C57" s="8" t="s">
        <v>148</v>
      </c>
      <c r="D57" s="8"/>
      <c r="E57" s="8"/>
    </row>
    <row r="58" spans="2:23" ht="14.7" thickTop="1" x14ac:dyDescent="0.55000000000000004"/>
    <row r="60" spans="2:23" x14ac:dyDescent="0.55000000000000004">
      <c r="C60" s="23" t="s">
        <v>149</v>
      </c>
      <c r="D60" s="24"/>
      <c r="E60" s="24"/>
      <c r="F60" s="24"/>
      <c r="G60" s="24"/>
      <c r="H60" s="24"/>
      <c r="I60" s="24"/>
      <c r="J60" s="24"/>
      <c r="K60" s="24"/>
      <c r="L60" s="24"/>
      <c r="M60" s="24"/>
      <c r="N60" s="25"/>
    </row>
    <row r="61" spans="2:23" ht="14.7" thickBot="1" x14ac:dyDescent="0.6">
      <c r="C61" s="26" t="s">
        <v>150</v>
      </c>
      <c r="N61" s="27"/>
    </row>
    <row r="62" spans="2:23" ht="14.7" thickTop="1" x14ac:dyDescent="0.55000000000000004">
      <c r="C62" s="28" t="s">
        <v>98</v>
      </c>
      <c r="D62" s="29"/>
      <c r="E62" s="29"/>
      <c r="F62" s="30"/>
      <c r="G62" s="30"/>
      <c r="H62" s="30"/>
      <c r="I62" s="30"/>
      <c r="J62" s="30"/>
      <c r="K62" s="30"/>
      <c r="L62" s="30"/>
      <c r="M62" s="30"/>
      <c r="N62" s="31"/>
    </row>
    <row r="64" spans="2:23" x14ac:dyDescent="0.55000000000000004">
      <c r="B64" s="32" t="s">
        <v>151</v>
      </c>
      <c r="C64" s="32" t="s">
        <v>152</v>
      </c>
      <c r="D64" s="32"/>
      <c r="E64" s="32"/>
      <c r="F64" s="32"/>
      <c r="G64" s="32"/>
      <c r="H64" s="32"/>
      <c r="I64" s="32"/>
      <c r="J64" s="32"/>
      <c r="K64" s="32"/>
      <c r="L64" s="32"/>
      <c r="M64" s="32"/>
      <c r="N64" s="32"/>
      <c r="O64" s="32"/>
      <c r="P64" s="32"/>
    </row>
    <row r="65" spans="2:8" x14ac:dyDescent="0.55000000000000004">
      <c r="C65" t="s">
        <v>153</v>
      </c>
    </row>
    <row r="66" spans="2:8" x14ac:dyDescent="0.55000000000000004">
      <c r="B66" s="15" t="s">
        <v>154</v>
      </c>
      <c r="C66" t="s">
        <v>155</v>
      </c>
    </row>
    <row r="67" spans="2:8" x14ac:dyDescent="0.55000000000000004">
      <c r="D67" s="14" t="s">
        <v>156</v>
      </c>
    </row>
    <row r="68" spans="2:8" x14ac:dyDescent="0.55000000000000004">
      <c r="D68" s="14" t="s">
        <v>157</v>
      </c>
    </row>
    <row r="69" spans="2:8" x14ac:dyDescent="0.55000000000000004">
      <c r="D69" s="14" t="s">
        <v>158</v>
      </c>
    </row>
    <row r="70" spans="2:8" x14ac:dyDescent="0.55000000000000004">
      <c r="D70" s="14" t="s">
        <v>159</v>
      </c>
    </row>
    <row r="71" spans="2:8" x14ac:dyDescent="0.55000000000000004">
      <c r="D71" s="14" t="s">
        <v>160</v>
      </c>
    </row>
    <row r="72" spans="2:8" x14ac:dyDescent="0.55000000000000004">
      <c r="D72" s="14" t="s">
        <v>161</v>
      </c>
    </row>
    <row r="73" spans="2:8" x14ac:dyDescent="0.55000000000000004">
      <c r="D73" t="s">
        <v>162</v>
      </c>
    </row>
    <row r="74" spans="2:8" x14ac:dyDescent="0.55000000000000004">
      <c r="D74" s="21" t="s">
        <v>163</v>
      </c>
      <c r="E74" s="21" t="s">
        <v>164</v>
      </c>
      <c r="F74" s="21" t="s">
        <v>165</v>
      </c>
      <c r="G74" s="21" t="s">
        <v>166</v>
      </c>
      <c r="H74" s="21" t="s">
        <v>167</v>
      </c>
    </row>
    <row r="75" spans="2:8" x14ac:dyDescent="0.55000000000000004">
      <c r="D75" s="18"/>
      <c r="E75" s="18"/>
      <c r="F75" s="18"/>
      <c r="G75" s="18"/>
      <c r="H75" s="18"/>
    </row>
    <row r="76" spans="2:8" x14ac:dyDescent="0.55000000000000004">
      <c r="D76" s="18"/>
      <c r="E76" s="18"/>
      <c r="F76" s="18"/>
      <c r="G76" s="18"/>
      <c r="H76" s="18"/>
    </row>
    <row r="77" spans="2:8" x14ac:dyDescent="0.55000000000000004">
      <c r="D77" s="18"/>
      <c r="E77" s="18"/>
      <c r="F77" s="18"/>
      <c r="G77" s="18"/>
      <c r="H77" s="18"/>
    </row>
    <row r="79" spans="2:8" ht="14.7" thickBot="1" x14ac:dyDescent="0.6">
      <c r="B79" s="33" t="s">
        <v>168</v>
      </c>
      <c r="D79" t="s">
        <v>169</v>
      </c>
    </row>
    <row r="80" spans="2:8" ht="15" thickTop="1" thickBot="1" x14ac:dyDescent="0.6">
      <c r="F80" s="8" t="s">
        <v>170</v>
      </c>
      <c r="G80" s="237" t="s">
        <v>170</v>
      </c>
      <c r="H80" s="237"/>
    </row>
    <row r="81" spans="3:11" ht="14.7" thickTop="1" x14ac:dyDescent="0.55000000000000004">
      <c r="D81" t="s">
        <v>163</v>
      </c>
      <c r="F81" t="s">
        <v>171</v>
      </c>
      <c r="G81" t="s">
        <v>172</v>
      </c>
    </row>
    <row r="82" spans="3:11" x14ac:dyDescent="0.55000000000000004">
      <c r="F82" t="s">
        <v>173</v>
      </c>
      <c r="G82" t="s">
        <v>173</v>
      </c>
      <c r="I82" t="s">
        <v>174</v>
      </c>
    </row>
    <row r="83" spans="3:11" x14ac:dyDescent="0.55000000000000004">
      <c r="D83" s="21" t="s">
        <v>175</v>
      </c>
      <c r="E83" s="21"/>
      <c r="F83" s="18">
        <v>1</v>
      </c>
      <c r="G83" s="18">
        <v>1</v>
      </c>
      <c r="H83" s="21"/>
      <c r="I83" s="34"/>
      <c r="J83" s="21"/>
      <c r="K83" s="21"/>
    </row>
    <row r="84" spans="3:11" x14ac:dyDescent="0.55000000000000004">
      <c r="D84" s="21" t="s">
        <v>176</v>
      </c>
      <c r="E84" s="21"/>
      <c r="F84" s="18">
        <v>2</v>
      </c>
      <c r="G84" s="18">
        <v>2</v>
      </c>
      <c r="H84" s="21"/>
      <c r="I84" s="34">
        <v>10000</v>
      </c>
      <c r="J84" s="21"/>
      <c r="K84" s="21"/>
    </row>
    <row r="85" spans="3:11" x14ac:dyDescent="0.55000000000000004">
      <c r="D85" s="21" t="s">
        <v>177</v>
      </c>
      <c r="E85" s="21"/>
      <c r="F85" s="18">
        <v>3</v>
      </c>
      <c r="G85" s="18">
        <v>3</v>
      </c>
      <c r="H85" s="21"/>
      <c r="I85" s="34"/>
      <c r="J85" s="21"/>
      <c r="K85" s="21"/>
    </row>
    <row r="86" spans="3:11" x14ac:dyDescent="0.55000000000000004">
      <c r="D86" s="21" t="s">
        <v>178</v>
      </c>
      <c r="E86" s="21"/>
      <c r="F86" s="18">
        <v>4</v>
      </c>
      <c r="G86" s="18">
        <v>3</v>
      </c>
      <c r="H86" s="21"/>
      <c r="I86" s="34">
        <v>5000000</v>
      </c>
      <c r="J86" s="21"/>
      <c r="K86" s="21"/>
    </row>
    <row r="88" spans="3:11" x14ac:dyDescent="0.55000000000000004">
      <c r="C88">
        <v>4</v>
      </c>
      <c r="D88" s="36"/>
      <c r="E88" s="36"/>
      <c r="F88" s="35"/>
      <c r="G88" s="35"/>
    </row>
    <row r="89" spans="3:11" x14ac:dyDescent="0.55000000000000004">
      <c r="D89" s="36"/>
      <c r="E89" s="36"/>
      <c r="F89" s="35"/>
      <c r="G89" s="35"/>
    </row>
    <row r="90" spans="3:11" x14ac:dyDescent="0.55000000000000004">
      <c r="C90">
        <v>3</v>
      </c>
      <c r="D90" s="36"/>
      <c r="E90" s="36"/>
      <c r="F90" s="35"/>
      <c r="G90" s="35"/>
    </row>
    <row r="91" spans="3:11" x14ac:dyDescent="0.55000000000000004">
      <c r="C91" t="s">
        <v>172</v>
      </c>
      <c r="D91" s="36"/>
      <c r="E91" s="38" t="s">
        <v>179</v>
      </c>
      <c r="F91" s="35"/>
      <c r="G91" s="37" t="s">
        <v>180</v>
      </c>
    </row>
    <row r="92" spans="3:11" x14ac:dyDescent="0.55000000000000004">
      <c r="C92">
        <v>2</v>
      </c>
      <c r="D92" s="39"/>
      <c r="E92" s="39"/>
      <c r="F92" s="36"/>
      <c r="G92" s="36"/>
    </row>
    <row r="93" spans="3:11" x14ac:dyDescent="0.55000000000000004">
      <c r="D93" s="39"/>
      <c r="E93" s="39"/>
      <c r="F93" s="36"/>
      <c r="G93" s="36"/>
    </row>
    <row r="94" spans="3:11" x14ac:dyDescent="0.55000000000000004">
      <c r="C94">
        <v>1</v>
      </c>
      <c r="D94" s="39"/>
      <c r="E94" s="39"/>
      <c r="F94" s="36"/>
      <c r="G94" s="36"/>
    </row>
    <row r="95" spans="3:11" x14ac:dyDescent="0.55000000000000004">
      <c r="D95" s="39"/>
      <c r="E95" s="40" t="s">
        <v>181</v>
      </c>
      <c r="F95" s="36"/>
      <c r="G95" s="38" t="s">
        <v>182</v>
      </c>
    </row>
    <row r="96" spans="3:11" x14ac:dyDescent="0.55000000000000004">
      <c r="D96" s="41">
        <v>1</v>
      </c>
      <c r="E96" s="41">
        <v>2</v>
      </c>
      <c r="F96" s="41">
        <v>3</v>
      </c>
      <c r="G96" s="41">
        <v>4</v>
      </c>
    </row>
    <row r="97" spans="2:16" x14ac:dyDescent="0.55000000000000004">
      <c r="F97" s="53" t="s">
        <v>183</v>
      </c>
    </row>
    <row r="99" spans="2:16" x14ac:dyDescent="0.55000000000000004">
      <c r="B99" s="42" t="s">
        <v>184</v>
      </c>
      <c r="C99" s="43" t="s">
        <v>185</v>
      </c>
      <c r="D99" s="43"/>
      <c r="E99" s="43"/>
      <c r="F99" s="43"/>
      <c r="G99" s="43"/>
      <c r="H99" s="43"/>
      <c r="I99" s="43"/>
      <c r="J99" s="43"/>
      <c r="K99" s="43"/>
      <c r="L99" s="43"/>
      <c r="M99" s="43"/>
      <c r="N99" s="43"/>
      <c r="O99" s="43"/>
      <c r="P99" s="43"/>
    </row>
    <row r="100" spans="2:16" x14ac:dyDescent="0.55000000000000004">
      <c r="C100" t="s">
        <v>186</v>
      </c>
    </row>
    <row r="101" spans="2:16" x14ac:dyDescent="0.55000000000000004">
      <c r="C101" t="s">
        <v>187</v>
      </c>
    </row>
    <row r="102" spans="2:16" ht="14.7" thickBot="1" x14ac:dyDescent="0.6">
      <c r="C102" t="s">
        <v>188</v>
      </c>
    </row>
    <row r="103" spans="2:16" ht="15" thickTop="1" thickBot="1" x14ac:dyDescent="0.6">
      <c r="D103" t="s">
        <v>189</v>
      </c>
      <c r="I103" s="8" t="s">
        <v>190</v>
      </c>
      <c r="J103" s="8"/>
    </row>
    <row r="104" spans="2:16" ht="15" thickTop="1" thickBot="1" x14ac:dyDescent="0.6">
      <c r="I104" s="8" t="s">
        <v>191</v>
      </c>
      <c r="J104" s="8"/>
    </row>
    <row r="105" spans="2:16" ht="14.7" thickTop="1" x14ac:dyDescent="0.55000000000000004"/>
  </sheetData>
  <mergeCells count="1">
    <mergeCell ref="G80:H8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0a14e36-3d9b-4ac3-b505-e230eef8c5d5" ContentTypeId="0x010100B355C99BE5D6CB459F7D5A6ADE2D2235" PreviousValue="false"/>
</file>

<file path=customXml/item2.xml><?xml version="1.0" encoding="utf-8"?>
<ct:contentTypeSchema xmlns:ct="http://schemas.microsoft.com/office/2006/metadata/contentType" xmlns:ma="http://schemas.microsoft.com/office/2006/metadata/properties/metaAttributes" ct:_="" ma:_="" ma:contentTypeName="Excelmal_DS" ma:contentTypeID="0x010100B355C99BE5D6CB459F7D5A6ADE2D2235004314B1CF11582A40BFA9911CE0E01810" ma:contentTypeVersion="1" ma:contentTypeDescription="" ma:contentTypeScope="" ma:versionID="779862b0d1f8457d9cf0cd2d1d395747">
  <xsd:schema xmlns:xsd="http://www.w3.org/2001/XMLSchema" xmlns:xs="http://www.w3.org/2001/XMLSchema" xmlns:p="http://schemas.microsoft.com/office/2006/metadata/properties" xmlns:ns2="3a28383d-0c91-4c94-b9fe-ae9892dd25c1" targetNamespace="http://schemas.microsoft.com/office/2006/metadata/properties" ma:root="true" ma:fieldsID="6b22e4074de31d236353f90b683f3aea" ns2:_="">
    <xsd:import namespace="3a28383d-0c91-4c94-b9fe-ae9892dd25c1"/>
    <xsd:element name="properties">
      <xsd:complexType>
        <xsd:sequence>
          <xsd:element name="documentManagement">
            <xsd:complexType>
              <xsd:all>
                <xsd:element ref="ns2:DS_Dokumen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28383d-0c91-4c94-b9fe-ae9892dd25c1" elementFormDefault="qualified">
    <xsd:import namespace="http://schemas.microsoft.com/office/2006/documentManagement/types"/>
    <xsd:import namespace="http://schemas.microsoft.com/office/infopath/2007/PartnerControls"/>
    <xsd:element name="DS_Dokumentstatus" ma:index="8" nillable="true" ma:displayName="DS_Dokumentstatus" ma:format="Dropdown" ma:internalName="DS_Dokumentstatus" ma:readOnly="false">
      <xsd:simpleType>
        <xsd:restriction base="dms:Choice">
          <xsd:enumeration value="Aktivt"/>
          <xsd:enumeration value="Arkiver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DS_Dokumentstatus xmlns="3a28383d-0c91-4c94-b9fe-ae9892dd25c1" xsi:nil="true"/>
  </documentManagement>
</p:properties>
</file>

<file path=customXml/itemProps1.xml><?xml version="1.0" encoding="utf-8"?>
<ds:datastoreItem xmlns:ds="http://schemas.openxmlformats.org/officeDocument/2006/customXml" ds:itemID="{75992499-468E-4D4A-88A8-9CBE9F080DE7}">
  <ds:schemaRefs>
    <ds:schemaRef ds:uri="Microsoft.SharePoint.Taxonomy.ContentTypeSync"/>
  </ds:schemaRefs>
</ds:datastoreItem>
</file>

<file path=customXml/itemProps2.xml><?xml version="1.0" encoding="utf-8"?>
<ds:datastoreItem xmlns:ds="http://schemas.openxmlformats.org/officeDocument/2006/customXml" ds:itemID="{25D07B4C-F882-47AD-A997-940C889DA9D5}"/>
</file>

<file path=customXml/itemProps3.xml><?xml version="1.0" encoding="utf-8"?>
<ds:datastoreItem xmlns:ds="http://schemas.openxmlformats.org/officeDocument/2006/customXml" ds:itemID="{3343BEF7-4740-45A3-B434-1FE3CB54D176}">
  <ds:schemaRefs>
    <ds:schemaRef ds:uri="http://schemas.microsoft.com/sharepoint/v3/contenttype/forms"/>
  </ds:schemaRefs>
</ds:datastoreItem>
</file>

<file path=customXml/itemProps4.xml><?xml version="1.0" encoding="utf-8"?>
<ds:datastoreItem xmlns:ds="http://schemas.openxmlformats.org/officeDocument/2006/customXml" ds:itemID="{2FFB57FF-3130-471E-A115-A95F607B94A4}">
  <ds:schemaRefs>
    <ds:schemaRef ds:uri="http://schemas.microsoft.com/PowerBIAddIn"/>
  </ds:schemaRefs>
</ds:datastoreItem>
</file>

<file path=customXml/itemProps5.xml><?xml version="1.0" encoding="utf-8"?>
<ds:datastoreItem xmlns:ds="http://schemas.openxmlformats.org/officeDocument/2006/customXml" ds:itemID="{42B006F8-D90D-4EB0-9D4D-7088770EA538}">
  <ds:schemaRefs>
    <ds:schemaRef ds:uri="http://purl.org/dc/elements/1.1/"/>
    <ds:schemaRef ds:uri="3a28383d-0c91-4c94-b9fe-ae9892dd25c1"/>
    <ds:schemaRef ds:uri="http://purl.org/dc/terms/"/>
    <ds:schemaRef ds:uri="http://purl.org/dc/dcmitype/"/>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Veiledning til kartlegging</vt:lpstr>
      <vt:lpstr>Energikartlegging</vt:lpstr>
      <vt:lpstr>Omregningstabell</vt:lpstr>
      <vt:lpstr>MAL-Kartlegging_menyer</vt:lpstr>
      <vt:lpstr>MAL - kartlegging_veiledning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Geir Aspelund</dc:creator>
  <cp:keywords/>
  <dc:description/>
  <cp:lastModifiedBy>Dan-Erik Aggvin</cp:lastModifiedBy>
  <cp:revision/>
  <dcterms:created xsi:type="dcterms:W3CDTF">2020-07-02T07:15:46Z</dcterms:created>
  <dcterms:modified xsi:type="dcterms:W3CDTF">2022-12-14T11:16:48Z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0x010100B355C99BE5D6CB459F7D5A6ADE2D2235004314B1CF11582A40BFA9911CE0E01810</vt:lpwstr>
  </property>
  <property fmtid="{D5CDD505-2E9C-101B-9397-08002B2CF9AE}" pid="3" name="MediaServiceImageTags">
    <vt:lpwstr/>
  </property>
  <property fmtid="{D5CDD505-2E9C-101B-9397-08002B2CF9AE}" pid="4" name="lcf76f155ced4ddcb4097134ff3c332f">
    <vt:lpwstr/>
  </property>
  <property fmtid="{D5CDD505-2E9C-101B-9397-08002B2CF9AE}" pid="5" name="TaxCatchAll">
    <vt:lpwstr/>
  </property>
</Properties>
</file>